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C93F" lockStructure="1" lockWindows="1"/>
  <bookViews>
    <workbookView xWindow="120" yWindow="30" windowWidth="21315" windowHeight="10050"/>
  </bookViews>
  <sheets>
    <sheet name="2022" sheetId="4" r:id="rId1"/>
  </sheets>
  <calcPr calcId="145621"/>
</workbook>
</file>

<file path=xl/calcChain.xml><?xml version="1.0" encoding="utf-8"?>
<calcChain xmlns="http://schemas.openxmlformats.org/spreadsheetml/2006/main">
  <c r="L11" i="4" l="1"/>
  <c r="K11" i="4"/>
  <c r="J11" i="4"/>
  <c r="I11" i="4"/>
  <c r="H11" i="4"/>
  <c r="G11" i="4"/>
  <c r="F11" i="4"/>
  <c r="E11" i="4"/>
  <c r="D11" i="4"/>
  <c r="C11" i="4"/>
  <c r="C7" i="4" s="1"/>
  <c r="D7" i="4"/>
  <c r="E7" i="4" s="1"/>
  <c r="H7" i="4" s="1"/>
  <c r="F7" i="4" l="1"/>
  <c r="J6" i="4"/>
</calcChain>
</file>

<file path=xl/sharedStrings.xml><?xml version="1.0" encoding="utf-8"?>
<sst xmlns="http://schemas.openxmlformats.org/spreadsheetml/2006/main" count="45" uniqueCount="21">
  <si>
    <t xml:space="preserve">  Détails des trades 2022</t>
  </si>
  <si>
    <t>Global</t>
  </si>
  <si>
    <t>Scoring ( pts )</t>
  </si>
  <si>
    <t>Gains nets ( € ) 
base 2 minis contrats</t>
  </si>
  <si>
    <t>Performance  an</t>
  </si>
  <si>
    <t xml:space="preserve">Année </t>
  </si>
  <si>
    <t xml:space="preserve">Nbre </t>
  </si>
  <si>
    <t>Brut</t>
  </si>
  <si>
    <t>Net</t>
  </si>
  <si>
    <t>Mensuel net</t>
  </si>
  <si>
    <t>Annuel</t>
  </si>
  <si>
    <t>Scalp Trading</t>
  </si>
  <si>
    <t>Day Trading</t>
  </si>
  <si>
    <t xml:space="preserve">Swing Trading </t>
  </si>
  <si>
    <t xml:space="preserve">LT Trading </t>
  </si>
  <si>
    <t xml:space="preserve">CFD Trading </t>
  </si>
  <si>
    <t>Nbre</t>
  </si>
  <si>
    <t>Pts</t>
  </si>
  <si>
    <t>2022</t>
  </si>
  <si>
    <t>pts</t>
  </si>
  <si>
    <t>totaux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</si>
</sst>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\ &quot;€&quot;"/>
    <numFmt numFmtId="165" formatCode="0_ ;[Red]\-0\ "/>
    <numFmt numFmtId="166" formatCode="d/m/yy;@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i/>
      <sz val="12"/>
      <name val="Arial"/>
      <family val="2"/>
    </font>
    <font>
      <b/>
      <sz val="10"/>
      <name val="Arial"/>
      <family val="2"/>
    </font>
    <font>
      <b/>
      <sz val="20"/>
      <color rgb="FF7030A0"/>
      <name val="Calibri"/>
      <family val="2"/>
      <scheme val="minor"/>
    </font>
    <font>
      <b/>
      <sz val="10"/>
      <color indexed="9"/>
      <name val="Arial"/>
      <family val="2"/>
    </font>
    <font>
      <sz val="10"/>
      <color indexed="9"/>
      <name val="Arial"/>
      <family val="2"/>
    </font>
    <font>
      <b/>
      <sz val="10"/>
      <color indexed="12"/>
      <name val="Arial"/>
      <family val="2"/>
    </font>
    <font>
      <b/>
      <sz val="14"/>
      <name val="Arial"/>
      <family val="2"/>
    </font>
    <font>
      <b/>
      <sz val="10"/>
      <color indexed="8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2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63">
    <xf numFmtId="0" fontId="0" fillId="0" borderId="0" xfId="0"/>
    <xf numFmtId="14" fontId="3" fillId="0" borderId="0" xfId="1" applyNumberFormat="1" applyFont="1" applyAlignment="1">
      <alignment horizontal="center" vertical="center"/>
    </xf>
    <xf numFmtId="0" fontId="2" fillId="0" borderId="0" xfId="1" applyAlignment="1">
      <alignment horizontal="center" vertical="center"/>
    </xf>
    <xf numFmtId="0" fontId="2" fillId="2" borderId="0" xfId="1" applyFill="1" applyAlignment="1">
      <alignment horizontal="center" vertical="center"/>
    </xf>
    <xf numFmtId="0" fontId="2" fillId="2" borderId="0" xfId="1" applyFill="1"/>
    <xf numFmtId="0" fontId="2" fillId="0" borderId="1" xfId="1" applyBorder="1" applyAlignment="1">
      <alignment horizontal="center" vertical="center"/>
    </xf>
    <xf numFmtId="0" fontId="4" fillId="3" borderId="2" xfId="1" applyFont="1" applyFill="1" applyBorder="1" applyAlignment="1">
      <alignment horizontal="center" vertical="center"/>
    </xf>
    <xf numFmtId="0" fontId="4" fillId="3" borderId="3" xfId="1" applyFont="1" applyFill="1" applyBorder="1" applyAlignment="1">
      <alignment horizontal="center" vertical="center"/>
    </xf>
    <xf numFmtId="0" fontId="4" fillId="4" borderId="4" xfId="1" applyFont="1" applyFill="1" applyBorder="1" applyAlignment="1">
      <alignment horizontal="center" vertical="center"/>
    </xf>
    <xf numFmtId="0" fontId="4" fillId="4" borderId="2" xfId="1" applyFont="1" applyFill="1" applyBorder="1" applyAlignment="1">
      <alignment horizontal="center" vertical="center" wrapText="1"/>
    </xf>
    <xf numFmtId="0" fontId="4" fillId="4" borderId="5" xfId="1" applyFont="1" applyFill="1" applyBorder="1" applyAlignment="1">
      <alignment horizontal="center" vertical="center" wrapText="1"/>
    </xf>
    <xf numFmtId="0" fontId="2" fillId="0" borderId="5" xfId="1" applyBorder="1" applyAlignment="1">
      <alignment wrapText="1"/>
    </xf>
    <xf numFmtId="0" fontId="2" fillId="0" borderId="3" xfId="1" applyBorder="1" applyAlignment="1">
      <alignment wrapText="1"/>
    </xf>
    <xf numFmtId="0" fontId="1" fillId="4" borderId="2" xfId="1" applyFont="1" applyFill="1" applyBorder="1" applyAlignment="1">
      <alignment horizontal="center" vertical="center"/>
    </xf>
    <xf numFmtId="0" fontId="1" fillId="0" borderId="3" xfId="1" applyFont="1" applyBorder="1" applyAlignment="1">
      <alignment horizontal="center" vertical="center"/>
    </xf>
    <xf numFmtId="0" fontId="2" fillId="4" borderId="0" xfId="1" applyFill="1"/>
    <xf numFmtId="0" fontId="2" fillId="4" borderId="0" xfId="1" applyFont="1" applyFill="1"/>
    <xf numFmtId="0" fontId="4" fillId="4" borderId="4" xfId="1" applyFont="1" applyFill="1" applyBorder="1" applyAlignment="1">
      <alignment horizontal="center" vertical="center"/>
    </xf>
    <xf numFmtId="0" fontId="4" fillId="4" borderId="4" xfId="1" applyFont="1" applyFill="1" applyBorder="1" applyAlignment="1">
      <alignment horizontal="center" vertical="center" wrapText="1"/>
    </xf>
    <xf numFmtId="0" fontId="2" fillId="0" borderId="3" xfId="1" applyBorder="1" applyAlignment="1">
      <alignment horizontal="center" vertical="center" wrapText="1"/>
    </xf>
    <xf numFmtId="10" fontId="5" fillId="4" borderId="6" xfId="1" applyNumberFormat="1" applyFont="1" applyFill="1" applyBorder="1" applyAlignment="1">
      <alignment horizontal="center" vertical="center"/>
    </xf>
    <xf numFmtId="10" fontId="5" fillId="0" borderId="7" xfId="1" applyNumberFormat="1" applyFont="1" applyBorder="1" applyAlignment="1">
      <alignment horizontal="center" vertical="center"/>
    </xf>
    <xf numFmtId="0" fontId="2" fillId="4" borderId="4" xfId="1" applyFill="1" applyBorder="1" applyAlignment="1">
      <alignment horizontal="center"/>
    </xf>
    <xf numFmtId="1" fontId="2" fillId="4" borderId="4" xfId="1" applyNumberFormat="1" applyFill="1" applyBorder="1"/>
    <xf numFmtId="0" fontId="2" fillId="4" borderId="4" xfId="1" applyFill="1" applyBorder="1"/>
    <xf numFmtId="164" fontId="2" fillId="4" borderId="2" xfId="1" applyNumberFormat="1" applyFill="1" applyBorder="1" applyAlignment="1">
      <alignment horizontal="center" vertical="center" wrapText="1"/>
    </xf>
    <xf numFmtId="10" fontId="5" fillId="0" borderId="1" xfId="1" applyNumberFormat="1" applyFont="1" applyBorder="1" applyAlignment="1">
      <alignment horizontal="center" vertical="center"/>
    </xf>
    <xf numFmtId="10" fontId="5" fillId="0" borderId="8" xfId="1" applyNumberFormat="1" applyFont="1" applyBorder="1" applyAlignment="1">
      <alignment horizontal="center" vertical="center"/>
    </xf>
    <xf numFmtId="1" fontId="2" fillId="4" borderId="0" xfId="1" applyNumberFormat="1" applyFont="1" applyFill="1"/>
    <xf numFmtId="0" fontId="4" fillId="5" borderId="4" xfId="1" applyFont="1" applyFill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/>
    </xf>
    <xf numFmtId="0" fontId="4" fillId="6" borderId="4" xfId="1" applyFont="1" applyFill="1" applyBorder="1" applyAlignment="1">
      <alignment horizontal="center" vertical="center"/>
    </xf>
    <xf numFmtId="0" fontId="2" fillId="6" borderId="4" xfId="1" applyFont="1" applyFill="1" applyBorder="1" applyAlignment="1">
      <alignment horizontal="center" vertical="center"/>
    </xf>
    <xf numFmtId="0" fontId="4" fillId="7" borderId="4" xfId="1" applyFont="1" applyFill="1" applyBorder="1" applyAlignment="1">
      <alignment horizontal="center" vertical="center"/>
    </xf>
    <xf numFmtId="0" fontId="2" fillId="7" borderId="4" xfId="1" applyFont="1" applyFill="1" applyBorder="1" applyAlignment="1">
      <alignment horizontal="center" vertical="center"/>
    </xf>
    <xf numFmtId="0" fontId="6" fillId="8" borderId="4" xfId="1" applyFont="1" applyFill="1" applyBorder="1" applyAlignment="1">
      <alignment horizontal="center" vertical="center"/>
    </xf>
    <xf numFmtId="0" fontId="7" fillId="8" borderId="4" xfId="1" applyFont="1" applyFill="1" applyBorder="1" applyAlignment="1">
      <alignment horizontal="center" vertical="center"/>
    </xf>
    <xf numFmtId="0" fontId="6" fillId="9" borderId="4" xfId="1" applyFont="1" applyFill="1" applyBorder="1" applyAlignment="1">
      <alignment horizontal="center" vertical="center"/>
    </xf>
    <xf numFmtId="0" fontId="4" fillId="0" borderId="4" xfId="1" applyFont="1" applyFill="1" applyBorder="1" applyAlignment="1">
      <alignment horizontal="center" vertical="center"/>
    </xf>
    <xf numFmtId="0" fontId="2" fillId="4" borderId="9" xfId="1" applyFill="1" applyBorder="1" applyAlignment="1">
      <alignment horizontal="center"/>
    </xf>
    <xf numFmtId="1" fontId="2" fillId="4" borderId="9" xfId="1" applyNumberFormat="1" applyFill="1" applyBorder="1"/>
    <xf numFmtId="165" fontId="2" fillId="4" borderId="9" xfId="1" applyNumberFormat="1" applyFill="1" applyBorder="1" applyAlignment="1">
      <alignment horizontal="center"/>
    </xf>
    <xf numFmtId="14" fontId="2" fillId="4" borderId="0" xfId="1" applyNumberFormat="1" applyFont="1" applyFill="1"/>
    <xf numFmtId="0" fontId="8" fillId="4" borderId="0" xfId="1" applyFont="1" applyFill="1"/>
    <xf numFmtId="14" fontId="4" fillId="4" borderId="8" xfId="1" applyNumberFormat="1" applyFont="1" applyFill="1" applyBorder="1" applyAlignment="1">
      <alignment horizontal="center" vertical="center" wrapText="1"/>
    </xf>
    <xf numFmtId="0" fontId="4" fillId="5" borderId="2" xfId="1" applyFont="1" applyFill="1" applyBorder="1" applyAlignment="1">
      <alignment horizontal="center" vertical="center" wrapText="1"/>
    </xf>
    <xf numFmtId="0" fontId="4" fillId="5" borderId="3" xfId="1" applyFont="1" applyFill="1" applyBorder="1" applyAlignment="1">
      <alignment horizontal="center" vertical="center" wrapText="1"/>
    </xf>
    <xf numFmtId="0" fontId="4" fillId="6" borderId="2" xfId="1" applyFont="1" applyFill="1" applyBorder="1" applyAlignment="1">
      <alignment horizontal="center" vertical="center"/>
    </xf>
    <xf numFmtId="0" fontId="4" fillId="6" borderId="3" xfId="1" applyFont="1" applyFill="1" applyBorder="1" applyAlignment="1">
      <alignment horizontal="center" vertical="center"/>
    </xf>
    <xf numFmtId="0" fontId="4" fillId="7" borderId="2" xfId="1" applyFont="1" applyFill="1" applyBorder="1" applyAlignment="1">
      <alignment horizontal="center" vertical="center"/>
    </xf>
    <xf numFmtId="0" fontId="4" fillId="7" borderId="3" xfId="1" applyFont="1" applyFill="1" applyBorder="1" applyAlignment="1">
      <alignment horizontal="center" vertical="center"/>
    </xf>
    <xf numFmtId="0" fontId="6" fillId="8" borderId="2" xfId="1" applyFont="1" applyFill="1" applyBorder="1" applyAlignment="1">
      <alignment horizontal="center" vertical="center"/>
    </xf>
    <xf numFmtId="0" fontId="6" fillId="8" borderId="3" xfId="1" applyFont="1" applyFill="1" applyBorder="1" applyAlignment="1">
      <alignment horizontal="center" vertical="center"/>
    </xf>
    <xf numFmtId="0" fontId="6" fillId="9" borderId="2" xfId="1" applyFont="1" applyFill="1" applyBorder="1" applyAlignment="1">
      <alignment horizontal="center" vertical="center"/>
    </xf>
    <xf numFmtId="0" fontId="6" fillId="9" borderId="3" xfId="1" applyFont="1" applyFill="1" applyBorder="1" applyAlignment="1">
      <alignment horizontal="center" vertical="center"/>
    </xf>
    <xf numFmtId="0" fontId="4" fillId="3" borderId="4" xfId="1" applyFont="1" applyFill="1" applyBorder="1" applyAlignment="1">
      <alignment horizontal="center" vertical="center"/>
    </xf>
    <xf numFmtId="49" fontId="9" fillId="0" borderId="4" xfId="1" applyNumberFormat="1" applyFont="1" applyFill="1" applyBorder="1" applyAlignment="1">
      <alignment horizontal="center" vertical="center"/>
    </xf>
    <xf numFmtId="0" fontId="10" fillId="0" borderId="4" xfId="1" applyFont="1" applyFill="1" applyBorder="1" applyAlignment="1">
      <alignment horizontal="center" vertical="center"/>
    </xf>
    <xf numFmtId="166" fontId="2" fillId="0" borderId="4" xfId="1" applyNumberFormat="1" applyFont="1" applyBorder="1" applyAlignment="1">
      <alignment horizontal="center" vertical="center"/>
    </xf>
    <xf numFmtId="165" fontId="8" fillId="0" borderId="4" xfId="1" applyNumberFormat="1" applyFont="1" applyBorder="1" applyAlignment="1">
      <alignment horizontal="center" vertical="center"/>
    </xf>
    <xf numFmtId="165" fontId="4" fillId="0" borderId="4" xfId="1" applyNumberFormat="1" applyFont="1" applyBorder="1" applyAlignment="1">
      <alignment horizontal="center" vertical="center"/>
    </xf>
    <xf numFmtId="165" fontId="10" fillId="0" borderId="4" xfId="1" applyNumberFormat="1" applyFont="1" applyBorder="1" applyAlignment="1">
      <alignment horizontal="center" vertical="center"/>
    </xf>
    <xf numFmtId="0" fontId="2" fillId="0" borderId="0" xfId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74"/>
  <sheetViews>
    <sheetView windowProtection="1" tabSelected="1" workbookViewId="0">
      <selection activeCell="B1" sqref="B1:K4"/>
    </sheetView>
  </sheetViews>
  <sheetFormatPr baseColWidth="10" defaultRowHeight="12.75" x14ac:dyDescent="0.2"/>
  <cols>
    <col min="1" max="1" width="11.42578125" style="4"/>
    <col min="2" max="13" width="11.42578125" style="62"/>
    <col min="14" max="16" width="11.42578125" style="4"/>
    <col min="17" max="16384" width="11.42578125" style="62"/>
  </cols>
  <sheetData>
    <row r="1" spans="2:13" x14ac:dyDescent="0.2">
      <c r="B1" s="1" t="s">
        <v>0</v>
      </c>
      <c r="C1" s="2"/>
      <c r="D1" s="2"/>
      <c r="E1" s="2"/>
      <c r="F1" s="2"/>
      <c r="G1" s="2"/>
      <c r="H1" s="2"/>
      <c r="I1" s="2"/>
      <c r="J1" s="2"/>
      <c r="K1" s="2"/>
      <c r="L1" s="3"/>
      <c r="M1" s="3"/>
    </row>
    <row r="2" spans="2:13" x14ac:dyDescent="0.2">
      <c r="B2" s="2"/>
      <c r="C2" s="2"/>
      <c r="D2" s="2"/>
      <c r="E2" s="2"/>
      <c r="F2" s="2"/>
      <c r="G2" s="2"/>
      <c r="H2" s="2"/>
      <c r="I2" s="2"/>
      <c r="J2" s="2"/>
      <c r="K2" s="2"/>
      <c r="L2" s="3"/>
      <c r="M2" s="3"/>
    </row>
    <row r="3" spans="2:13" x14ac:dyDescent="0.2">
      <c r="B3" s="2"/>
      <c r="C3" s="2"/>
      <c r="D3" s="2"/>
      <c r="E3" s="2"/>
      <c r="F3" s="2"/>
      <c r="G3" s="2"/>
      <c r="H3" s="2"/>
      <c r="I3" s="2"/>
      <c r="J3" s="2"/>
      <c r="K3" s="2"/>
      <c r="L3" s="3"/>
      <c r="M3" s="3"/>
    </row>
    <row r="4" spans="2:13" x14ac:dyDescent="0.2">
      <c r="B4" s="5"/>
      <c r="C4" s="5"/>
      <c r="D4" s="5"/>
      <c r="E4" s="5"/>
      <c r="F4" s="5"/>
      <c r="G4" s="5"/>
      <c r="H4" s="5"/>
      <c r="I4" s="5"/>
      <c r="J4" s="5"/>
      <c r="K4" s="5"/>
      <c r="L4" s="3"/>
      <c r="M4" s="3"/>
    </row>
    <row r="5" spans="2:13" ht="27" customHeight="1" x14ac:dyDescent="0.2">
      <c r="B5" s="6" t="s">
        <v>1</v>
      </c>
      <c r="C5" s="7"/>
      <c r="D5" s="8" t="s">
        <v>2</v>
      </c>
      <c r="E5" s="8"/>
      <c r="F5" s="9" t="s">
        <v>3</v>
      </c>
      <c r="G5" s="10"/>
      <c r="H5" s="11"/>
      <c r="I5" s="12"/>
      <c r="J5" s="13" t="s">
        <v>4</v>
      </c>
      <c r="K5" s="14"/>
      <c r="L5" s="15"/>
      <c r="M5" s="16"/>
    </row>
    <row r="6" spans="2:13" x14ac:dyDescent="0.2">
      <c r="B6" s="17" t="s">
        <v>5</v>
      </c>
      <c r="C6" s="17" t="s">
        <v>6</v>
      </c>
      <c r="D6" s="18" t="s">
        <v>7</v>
      </c>
      <c r="E6" s="18" t="s">
        <v>8</v>
      </c>
      <c r="F6" s="9" t="s">
        <v>9</v>
      </c>
      <c r="G6" s="19"/>
      <c r="H6" s="9" t="s">
        <v>10</v>
      </c>
      <c r="I6" s="19"/>
      <c r="J6" s="20">
        <f>H7/60000</f>
        <v>1.5113333333333334</v>
      </c>
      <c r="K6" s="21"/>
      <c r="L6" s="15"/>
      <c r="M6" s="16"/>
    </row>
    <row r="7" spans="2:13" x14ac:dyDescent="0.2">
      <c r="B7" s="22">
        <v>2022</v>
      </c>
      <c r="C7" s="23">
        <f>C11+E11+G11+I11+K11</f>
        <v>420</v>
      </c>
      <c r="D7" s="23">
        <f>M271-M15</f>
        <v>46180</v>
      </c>
      <c r="E7" s="24">
        <f>D7-2*C7</f>
        <v>45340</v>
      </c>
      <c r="F7" s="25">
        <f>H7/12</f>
        <v>7556.666666666667</v>
      </c>
      <c r="G7" s="19"/>
      <c r="H7" s="25">
        <f>E7*2</f>
        <v>90680</v>
      </c>
      <c r="I7" s="19"/>
      <c r="J7" s="26"/>
      <c r="K7" s="27"/>
      <c r="L7" s="15"/>
      <c r="M7" s="28"/>
    </row>
    <row r="8" spans="2:13" x14ac:dyDescent="0.2"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6"/>
    </row>
    <row r="9" spans="2:13" x14ac:dyDescent="0.2">
      <c r="B9" s="15"/>
      <c r="C9" s="29" t="s">
        <v>11</v>
      </c>
      <c r="D9" s="30"/>
      <c r="E9" s="31" t="s">
        <v>12</v>
      </c>
      <c r="F9" s="32"/>
      <c r="G9" s="33" t="s">
        <v>13</v>
      </c>
      <c r="H9" s="34"/>
      <c r="I9" s="35" t="s">
        <v>14</v>
      </c>
      <c r="J9" s="36"/>
      <c r="K9" s="37" t="s">
        <v>15</v>
      </c>
      <c r="L9" s="37"/>
      <c r="M9" s="16"/>
    </row>
    <row r="10" spans="2:13" x14ac:dyDescent="0.2">
      <c r="B10" s="17" t="s">
        <v>5</v>
      </c>
      <c r="C10" s="38" t="s">
        <v>16</v>
      </c>
      <c r="D10" s="38" t="s">
        <v>17</v>
      </c>
      <c r="E10" s="38" t="s">
        <v>16</v>
      </c>
      <c r="F10" s="38" t="s">
        <v>17</v>
      </c>
      <c r="G10" s="38" t="s">
        <v>16</v>
      </c>
      <c r="H10" s="38" t="s">
        <v>17</v>
      </c>
      <c r="I10" s="38" t="s">
        <v>16</v>
      </c>
      <c r="J10" s="38" t="s">
        <v>17</v>
      </c>
      <c r="K10" s="38" t="s">
        <v>16</v>
      </c>
      <c r="L10" s="38" t="s">
        <v>17</v>
      </c>
      <c r="M10" s="16"/>
    </row>
    <row r="11" spans="2:13" x14ac:dyDescent="0.2">
      <c r="B11" s="39">
        <v>2022</v>
      </c>
      <c r="C11" s="40">
        <f>COUNTIF(C16:C271,"&lt;&gt;"&amp;"")</f>
        <v>45</v>
      </c>
      <c r="D11" s="41">
        <f>D271-D15</f>
        <v>-40</v>
      </c>
      <c r="E11" s="40">
        <f>COUNTIF(E16:E271,"&lt;&gt;"&amp;"")</f>
        <v>74</v>
      </c>
      <c r="F11" s="40">
        <f>F271-F15</f>
        <v>87</v>
      </c>
      <c r="G11" s="40">
        <f>COUNTIF(G16:G271,"&lt;&gt;"&amp;"")</f>
        <v>84</v>
      </c>
      <c r="H11" s="40">
        <f>H271-H15</f>
        <v>11375</v>
      </c>
      <c r="I11" s="40">
        <f>COUNTIF(I16:I271,"&lt;&gt;"&amp;"")</f>
        <v>95</v>
      </c>
      <c r="J11" s="40">
        <f>J271-J15</f>
        <v>18187</v>
      </c>
      <c r="K11" s="40">
        <f>COUNTIF(K16:K271,"&lt;&gt;"&amp;"")</f>
        <v>122</v>
      </c>
      <c r="L11" s="40">
        <f>L271-L15</f>
        <v>16571</v>
      </c>
      <c r="M11" s="16"/>
    </row>
    <row r="12" spans="2:13" x14ac:dyDescent="0.2">
      <c r="B12" s="42"/>
      <c r="C12" s="16"/>
      <c r="D12" s="16"/>
      <c r="E12" s="16"/>
      <c r="F12" s="16"/>
      <c r="G12" s="16"/>
      <c r="H12" s="43"/>
      <c r="I12" s="43"/>
      <c r="J12" s="43"/>
      <c r="K12" s="43"/>
      <c r="L12" s="43"/>
      <c r="M12" s="16"/>
    </row>
    <row r="13" spans="2:13" x14ac:dyDescent="0.2">
      <c r="B13" s="44"/>
      <c r="C13" s="45" t="s">
        <v>11</v>
      </c>
      <c r="D13" s="46"/>
      <c r="E13" s="47" t="s">
        <v>12</v>
      </c>
      <c r="F13" s="48"/>
      <c r="G13" s="49" t="s">
        <v>13</v>
      </c>
      <c r="H13" s="50"/>
      <c r="I13" s="51" t="s">
        <v>14</v>
      </c>
      <c r="J13" s="52"/>
      <c r="K13" s="53" t="s">
        <v>15</v>
      </c>
      <c r="L13" s="54"/>
      <c r="M13" s="55" t="s">
        <v>1</v>
      </c>
    </row>
    <row r="14" spans="2:13" ht="18" x14ac:dyDescent="0.2">
      <c r="B14" s="56" t="s">
        <v>18</v>
      </c>
      <c r="C14" s="57" t="s">
        <v>19</v>
      </c>
      <c r="D14" s="57" t="s">
        <v>20</v>
      </c>
      <c r="E14" s="57" t="s">
        <v>19</v>
      </c>
      <c r="F14" s="57" t="s">
        <v>20</v>
      </c>
      <c r="G14" s="57" t="s">
        <v>19</v>
      </c>
      <c r="H14" s="57" t="s">
        <v>20</v>
      </c>
      <c r="I14" s="57" t="s">
        <v>19</v>
      </c>
      <c r="J14" s="57" t="s">
        <v>20</v>
      </c>
      <c r="K14" s="57" t="s">
        <v>19</v>
      </c>
      <c r="L14" s="57" t="s">
        <v>20</v>
      </c>
      <c r="M14" s="57" t="s">
        <v>20</v>
      </c>
    </row>
    <row r="15" spans="2:13" ht="13.5" customHeight="1" x14ac:dyDescent="0.2">
      <c r="B15" s="58">
        <v>44552</v>
      </c>
      <c r="C15" s="57"/>
      <c r="D15" s="59">
        <v>7061</v>
      </c>
      <c r="E15" s="60"/>
      <c r="F15" s="59">
        <v>7184</v>
      </c>
      <c r="G15" s="60"/>
      <c r="H15" s="59">
        <v>70721</v>
      </c>
      <c r="I15" s="60"/>
      <c r="J15" s="59">
        <v>98562</v>
      </c>
      <c r="K15" s="57"/>
      <c r="L15" s="59">
        <v>92655</v>
      </c>
      <c r="M15" s="59">
        <v>276183</v>
      </c>
    </row>
    <row r="16" spans="2:13" x14ac:dyDescent="0.2">
      <c r="B16" s="58">
        <v>44559</v>
      </c>
      <c r="C16" s="57"/>
      <c r="D16" s="59">
        <v>7061</v>
      </c>
      <c r="E16" s="60"/>
      <c r="F16" s="59">
        <v>7184</v>
      </c>
      <c r="G16" s="60"/>
      <c r="H16" s="59">
        <v>70721</v>
      </c>
      <c r="I16" s="60"/>
      <c r="J16" s="59">
        <v>98562</v>
      </c>
      <c r="K16" s="57">
        <v>42</v>
      </c>
      <c r="L16" s="59">
        <v>92697</v>
      </c>
      <c r="M16" s="59">
        <v>276225</v>
      </c>
    </row>
    <row r="17" spans="2:13" x14ac:dyDescent="0.2">
      <c r="B17" s="58">
        <v>44564</v>
      </c>
      <c r="C17" s="57">
        <v>19</v>
      </c>
      <c r="D17" s="59">
        <v>7080</v>
      </c>
      <c r="E17" s="60"/>
      <c r="F17" s="59">
        <v>7184</v>
      </c>
      <c r="G17" s="60"/>
      <c r="H17" s="59">
        <v>70721</v>
      </c>
      <c r="I17" s="60"/>
      <c r="J17" s="59">
        <v>98562</v>
      </c>
      <c r="K17" s="57"/>
      <c r="L17" s="59">
        <v>92697</v>
      </c>
      <c r="M17" s="59">
        <v>276244</v>
      </c>
    </row>
    <row r="18" spans="2:13" x14ac:dyDescent="0.2">
      <c r="B18" s="58">
        <v>44565</v>
      </c>
      <c r="C18" s="60">
        <v>-12</v>
      </c>
      <c r="D18" s="59">
        <v>7068</v>
      </c>
      <c r="E18" s="60">
        <v>-23</v>
      </c>
      <c r="F18" s="59">
        <v>7161</v>
      </c>
      <c r="G18" s="60"/>
      <c r="H18" s="59">
        <v>70721</v>
      </c>
      <c r="I18" s="60"/>
      <c r="J18" s="59">
        <v>98562</v>
      </c>
      <c r="K18" s="61"/>
      <c r="L18" s="59">
        <v>92697</v>
      </c>
      <c r="M18" s="59">
        <v>276209</v>
      </c>
    </row>
    <row r="19" spans="2:13" x14ac:dyDescent="0.2">
      <c r="B19" s="58">
        <v>44566</v>
      </c>
      <c r="C19" s="60"/>
      <c r="D19" s="59">
        <v>7068</v>
      </c>
      <c r="E19" s="60">
        <v>-72</v>
      </c>
      <c r="F19" s="59">
        <v>7089</v>
      </c>
      <c r="G19" s="60"/>
      <c r="H19" s="59">
        <v>70721</v>
      </c>
      <c r="I19" s="60"/>
      <c r="J19" s="59">
        <v>98562</v>
      </c>
      <c r="K19" s="61"/>
      <c r="L19" s="59">
        <v>92697</v>
      </c>
      <c r="M19" s="59">
        <v>276137</v>
      </c>
    </row>
    <row r="20" spans="2:13" x14ac:dyDescent="0.2">
      <c r="B20" s="58">
        <v>44567</v>
      </c>
      <c r="C20" s="60">
        <v>50</v>
      </c>
      <c r="D20" s="59">
        <v>7118</v>
      </c>
      <c r="E20" s="60"/>
      <c r="F20" s="59">
        <v>7089</v>
      </c>
      <c r="G20" s="60">
        <v>224</v>
      </c>
      <c r="H20" s="59">
        <v>70945</v>
      </c>
      <c r="I20" s="60">
        <v>112</v>
      </c>
      <c r="J20" s="59">
        <v>98674</v>
      </c>
      <c r="K20" s="61">
        <v>33</v>
      </c>
      <c r="L20" s="59">
        <v>92730</v>
      </c>
      <c r="M20" s="59">
        <v>276556</v>
      </c>
    </row>
    <row r="21" spans="2:13" x14ac:dyDescent="0.2">
      <c r="B21" s="58">
        <v>44567</v>
      </c>
      <c r="C21" s="60"/>
      <c r="D21" s="59">
        <v>7118</v>
      </c>
      <c r="E21" s="60"/>
      <c r="F21" s="59">
        <v>7089</v>
      </c>
      <c r="G21" s="60">
        <v>126</v>
      </c>
      <c r="H21" s="59">
        <v>71071</v>
      </c>
      <c r="I21" s="60">
        <v>368</v>
      </c>
      <c r="J21" s="59">
        <v>99042</v>
      </c>
      <c r="K21" s="61"/>
      <c r="L21" s="59">
        <v>92730</v>
      </c>
      <c r="M21" s="59">
        <v>277050</v>
      </c>
    </row>
    <row r="22" spans="2:13" x14ac:dyDescent="0.2">
      <c r="B22" s="58">
        <v>44567</v>
      </c>
      <c r="C22" s="60"/>
      <c r="D22" s="59">
        <v>7118</v>
      </c>
      <c r="E22" s="60"/>
      <c r="F22" s="59">
        <v>7089</v>
      </c>
      <c r="G22" s="60"/>
      <c r="H22" s="59">
        <v>71071</v>
      </c>
      <c r="I22" s="60">
        <v>132</v>
      </c>
      <c r="J22" s="59">
        <v>99174</v>
      </c>
      <c r="K22" s="61"/>
      <c r="L22" s="59">
        <v>92730</v>
      </c>
      <c r="M22" s="59">
        <v>277182</v>
      </c>
    </row>
    <row r="23" spans="2:13" x14ac:dyDescent="0.2">
      <c r="B23" s="58">
        <v>44568</v>
      </c>
      <c r="C23" s="60">
        <v>40</v>
      </c>
      <c r="D23" s="59">
        <v>7158</v>
      </c>
      <c r="E23" s="60"/>
      <c r="F23" s="59">
        <v>7089</v>
      </c>
      <c r="G23" s="60">
        <v>54</v>
      </c>
      <c r="H23" s="59">
        <v>71125</v>
      </c>
      <c r="I23" s="60">
        <v>72</v>
      </c>
      <c r="J23" s="59">
        <v>99246</v>
      </c>
      <c r="K23" s="61"/>
      <c r="L23" s="59">
        <v>92730</v>
      </c>
      <c r="M23" s="59">
        <v>277348</v>
      </c>
    </row>
    <row r="24" spans="2:13" x14ac:dyDescent="0.2">
      <c r="B24" s="58">
        <v>44568</v>
      </c>
      <c r="C24" s="60"/>
      <c r="D24" s="59">
        <v>7158</v>
      </c>
      <c r="E24" s="60"/>
      <c r="F24" s="59">
        <v>7089</v>
      </c>
      <c r="G24" s="60">
        <v>66</v>
      </c>
      <c r="H24" s="59">
        <v>71191</v>
      </c>
      <c r="I24" s="60"/>
      <c r="J24" s="59">
        <v>99246</v>
      </c>
      <c r="K24" s="61"/>
      <c r="L24" s="59">
        <v>92730</v>
      </c>
      <c r="M24" s="59">
        <v>277414</v>
      </c>
    </row>
    <row r="25" spans="2:13" x14ac:dyDescent="0.2">
      <c r="B25" s="58">
        <v>44571</v>
      </c>
      <c r="C25" s="60"/>
      <c r="D25" s="59">
        <v>7158</v>
      </c>
      <c r="E25" s="60">
        <v>46</v>
      </c>
      <c r="F25" s="59">
        <v>7135</v>
      </c>
      <c r="G25" s="60"/>
      <c r="H25" s="59">
        <v>71191</v>
      </c>
      <c r="I25" s="60">
        <v>60</v>
      </c>
      <c r="J25" s="59">
        <v>99306</v>
      </c>
      <c r="K25" s="61">
        <v>90</v>
      </c>
      <c r="L25" s="59">
        <v>92820</v>
      </c>
      <c r="M25" s="59">
        <v>277610</v>
      </c>
    </row>
    <row r="26" spans="2:13" x14ac:dyDescent="0.2">
      <c r="B26" s="58">
        <v>44571</v>
      </c>
      <c r="C26" s="60"/>
      <c r="D26" s="59">
        <v>7158</v>
      </c>
      <c r="E26" s="60"/>
      <c r="F26" s="59">
        <v>7135</v>
      </c>
      <c r="G26" s="60"/>
      <c r="H26" s="59">
        <v>71191</v>
      </c>
      <c r="I26" s="60"/>
      <c r="J26" s="59">
        <v>99306</v>
      </c>
      <c r="K26" s="61">
        <v>90</v>
      </c>
      <c r="L26" s="59">
        <v>92910</v>
      </c>
      <c r="M26" s="59">
        <v>277700</v>
      </c>
    </row>
    <row r="27" spans="2:13" x14ac:dyDescent="0.2">
      <c r="B27" s="58">
        <v>44572</v>
      </c>
      <c r="C27" s="60"/>
      <c r="D27" s="59">
        <v>7158</v>
      </c>
      <c r="E27" s="60">
        <v>-22</v>
      </c>
      <c r="F27" s="59">
        <v>7113</v>
      </c>
      <c r="G27" s="60">
        <v>140</v>
      </c>
      <c r="H27" s="59">
        <v>71331</v>
      </c>
      <c r="I27" s="60"/>
      <c r="J27" s="59">
        <v>99306</v>
      </c>
      <c r="K27" s="61"/>
      <c r="L27" s="59">
        <v>92910</v>
      </c>
      <c r="M27" s="59">
        <v>277818</v>
      </c>
    </row>
    <row r="28" spans="2:13" x14ac:dyDescent="0.2">
      <c r="B28" s="58">
        <v>44573</v>
      </c>
      <c r="C28" s="60"/>
      <c r="D28" s="59">
        <v>7158</v>
      </c>
      <c r="E28" s="60">
        <v>28</v>
      </c>
      <c r="F28" s="59">
        <v>7141</v>
      </c>
      <c r="G28" s="60"/>
      <c r="H28" s="59">
        <v>71331</v>
      </c>
      <c r="I28" s="60"/>
      <c r="J28" s="59">
        <v>99306</v>
      </c>
      <c r="K28" s="61">
        <v>120</v>
      </c>
      <c r="L28" s="59">
        <v>93030</v>
      </c>
      <c r="M28" s="59">
        <v>277966</v>
      </c>
    </row>
    <row r="29" spans="2:13" x14ac:dyDescent="0.2">
      <c r="B29" s="58">
        <v>44574</v>
      </c>
      <c r="C29" s="60"/>
      <c r="D29" s="59">
        <v>7158</v>
      </c>
      <c r="E29" s="60">
        <v>11</v>
      </c>
      <c r="F29" s="59">
        <v>7152</v>
      </c>
      <c r="G29" s="60"/>
      <c r="H29" s="59">
        <v>71331</v>
      </c>
      <c r="I29" s="60"/>
      <c r="J29" s="59">
        <v>99306</v>
      </c>
      <c r="K29" s="61">
        <v>69</v>
      </c>
      <c r="L29" s="59">
        <v>93099</v>
      </c>
      <c r="M29" s="59">
        <v>278046</v>
      </c>
    </row>
    <row r="30" spans="2:13" x14ac:dyDescent="0.2">
      <c r="B30" s="58">
        <v>44575</v>
      </c>
      <c r="C30" s="60"/>
      <c r="D30" s="59">
        <v>7158</v>
      </c>
      <c r="E30" s="60"/>
      <c r="F30" s="59">
        <v>7152</v>
      </c>
      <c r="G30" s="60"/>
      <c r="H30" s="59">
        <v>71331</v>
      </c>
      <c r="I30" s="60"/>
      <c r="J30" s="59">
        <v>99306</v>
      </c>
      <c r="K30" s="61">
        <v>90</v>
      </c>
      <c r="L30" s="59">
        <v>93189</v>
      </c>
      <c r="M30" s="59">
        <v>278136</v>
      </c>
    </row>
    <row r="31" spans="2:13" x14ac:dyDescent="0.2">
      <c r="B31" s="58">
        <v>44578</v>
      </c>
      <c r="C31" s="60">
        <v>0</v>
      </c>
      <c r="D31" s="59">
        <v>7158</v>
      </c>
      <c r="E31" s="60">
        <v>18</v>
      </c>
      <c r="F31" s="59">
        <v>7170</v>
      </c>
      <c r="G31" s="60"/>
      <c r="H31" s="59">
        <v>71331</v>
      </c>
      <c r="I31" s="60"/>
      <c r="J31" s="59">
        <v>99306</v>
      </c>
      <c r="K31" s="61"/>
      <c r="L31" s="59">
        <v>93189</v>
      </c>
      <c r="M31" s="59">
        <v>278154</v>
      </c>
    </row>
    <row r="32" spans="2:13" x14ac:dyDescent="0.2">
      <c r="B32" s="58">
        <v>44579</v>
      </c>
      <c r="C32" s="60"/>
      <c r="D32" s="59">
        <v>7158</v>
      </c>
      <c r="E32" s="60"/>
      <c r="F32" s="59">
        <v>7170</v>
      </c>
      <c r="G32" s="60"/>
      <c r="H32" s="59">
        <v>71331</v>
      </c>
      <c r="I32" s="60">
        <v>240</v>
      </c>
      <c r="J32" s="59">
        <v>99546</v>
      </c>
      <c r="K32" s="61"/>
      <c r="L32" s="59">
        <v>93189</v>
      </c>
      <c r="M32" s="59">
        <v>278394</v>
      </c>
    </row>
    <row r="33" spans="2:13" x14ac:dyDescent="0.2">
      <c r="B33" s="58">
        <v>44580</v>
      </c>
      <c r="C33" s="60">
        <v>-17</v>
      </c>
      <c r="D33" s="59">
        <v>7141</v>
      </c>
      <c r="E33" s="60">
        <v>-2</v>
      </c>
      <c r="F33" s="59">
        <v>7168</v>
      </c>
      <c r="G33" s="60"/>
      <c r="H33" s="59">
        <v>71331</v>
      </c>
      <c r="I33" s="60">
        <v>80</v>
      </c>
      <c r="J33" s="59">
        <v>99626</v>
      </c>
      <c r="K33" s="61"/>
      <c r="L33" s="59">
        <v>93189</v>
      </c>
      <c r="M33" s="59">
        <v>278455</v>
      </c>
    </row>
    <row r="34" spans="2:13" x14ac:dyDescent="0.2">
      <c r="B34" s="58">
        <v>44581</v>
      </c>
      <c r="C34" s="60">
        <v>-12</v>
      </c>
      <c r="D34" s="59">
        <v>7129</v>
      </c>
      <c r="E34" s="60"/>
      <c r="F34" s="59">
        <v>7168</v>
      </c>
      <c r="G34" s="60"/>
      <c r="H34" s="59">
        <v>71331</v>
      </c>
      <c r="I34" s="60"/>
      <c r="J34" s="59">
        <v>99626</v>
      </c>
      <c r="K34" s="61">
        <v>84</v>
      </c>
      <c r="L34" s="59">
        <v>93273</v>
      </c>
      <c r="M34" s="59">
        <v>278527</v>
      </c>
    </row>
    <row r="35" spans="2:13" x14ac:dyDescent="0.2">
      <c r="B35" s="58">
        <v>44585</v>
      </c>
      <c r="C35" s="60"/>
      <c r="D35" s="59">
        <v>7129</v>
      </c>
      <c r="E35" s="60">
        <v>-18</v>
      </c>
      <c r="F35" s="59">
        <v>7150</v>
      </c>
      <c r="G35" s="60"/>
      <c r="H35" s="59">
        <v>71331</v>
      </c>
      <c r="I35" s="60">
        <v>80</v>
      </c>
      <c r="J35" s="59">
        <v>99706</v>
      </c>
      <c r="K35" s="61">
        <v>162</v>
      </c>
      <c r="L35" s="59">
        <v>93435</v>
      </c>
      <c r="M35" s="59">
        <v>278751</v>
      </c>
    </row>
    <row r="36" spans="2:13" x14ac:dyDescent="0.2">
      <c r="B36" s="58">
        <v>44585</v>
      </c>
      <c r="C36" s="60"/>
      <c r="D36" s="59">
        <v>7129</v>
      </c>
      <c r="E36" s="60"/>
      <c r="F36" s="59">
        <v>7150</v>
      </c>
      <c r="G36" s="60"/>
      <c r="H36" s="59">
        <v>71331</v>
      </c>
      <c r="I36" s="60">
        <v>356</v>
      </c>
      <c r="J36" s="59">
        <v>100062</v>
      </c>
      <c r="K36" s="61"/>
      <c r="L36" s="59">
        <v>93435</v>
      </c>
      <c r="M36" s="59">
        <v>279107</v>
      </c>
    </row>
    <row r="37" spans="2:13" x14ac:dyDescent="0.2">
      <c r="B37" s="58">
        <v>44587</v>
      </c>
      <c r="C37" s="60"/>
      <c r="D37" s="59">
        <v>7129</v>
      </c>
      <c r="E37" s="60"/>
      <c r="F37" s="59">
        <v>7150</v>
      </c>
      <c r="G37" s="60">
        <v>303</v>
      </c>
      <c r="H37" s="59">
        <v>71634</v>
      </c>
      <c r="I37" s="60">
        <v>204</v>
      </c>
      <c r="J37" s="59">
        <v>100266</v>
      </c>
      <c r="K37" s="61"/>
      <c r="L37" s="59">
        <v>93435</v>
      </c>
      <c r="M37" s="59">
        <v>279614</v>
      </c>
    </row>
    <row r="38" spans="2:13" x14ac:dyDescent="0.2">
      <c r="B38" s="58">
        <v>44592</v>
      </c>
      <c r="C38" s="60"/>
      <c r="D38" s="59">
        <v>7129</v>
      </c>
      <c r="E38" s="60">
        <v>-20</v>
      </c>
      <c r="F38" s="59">
        <v>7130</v>
      </c>
      <c r="G38" s="60"/>
      <c r="H38" s="59">
        <v>71634</v>
      </c>
      <c r="I38" s="60"/>
      <c r="J38" s="59">
        <v>100266</v>
      </c>
      <c r="K38" s="61"/>
      <c r="L38" s="59">
        <v>93435</v>
      </c>
      <c r="M38" s="59">
        <v>279594</v>
      </c>
    </row>
    <row r="39" spans="2:13" x14ac:dyDescent="0.2">
      <c r="B39" s="58">
        <v>44593</v>
      </c>
      <c r="C39" s="60"/>
      <c r="D39" s="59">
        <v>7129</v>
      </c>
      <c r="E39" s="60"/>
      <c r="F39" s="59">
        <v>7130</v>
      </c>
      <c r="G39" s="60">
        <v>150</v>
      </c>
      <c r="H39" s="59">
        <v>71784</v>
      </c>
      <c r="I39" s="60">
        <v>192</v>
      </c>
      <c r="J39" s="59">
        <v>100458</v>
      </c>
      <c r="K39" s="61"/>
      <c r="L39" s="59">
        <v>93435</v>
      </c>
      <c r="M39" s="59">
        <v>279936</v>
      </c>
    </row>
    <row r="40" spans="2:13" x14ac:dyDescent="0.2">
      <c r="B40" s="58">
        <v>44594</v>
      </c>
      <c r="C40" s="60"/>
      <c r="D40" s="59">
        <v>7129</v>
      </c>
      <c r="E40" s="60">
        <v>-16</v>
      </c>
      <c r="F40" s="59">
        <v>7114</v>
      </c>
      <c r="G40" s="60"/>
      <c r="H40" s="59">
        <v>71784</v>
      </c>
      <c r="I40" s="60"/>
      <c r="J40" s="59">
        <v>100458</v>
      </c>
      <c r="K40" s="61"/>
      <c r="L40" s="59">
        <v>93435</v>
      </c>
      <c r="M40" s="59">
        <v>279920</v>
      </c>
    </row>
    <row r="41" spans="2:13" x14ac:dyDescent="0.2">
      <c r="B41" s="58">
        <v>44595</v>
      </c>
      <c r="C41" s="60"/>
      <c r="D41" s="59">
        <v>7129</v>
      </c>
      <c r="E41" s="60"/>
      <c r="F41" s="59">
        <v>7114</v>
      </c>
      <c r="G41" s="60">
        <v>51</v>
      </c>
      <c r="H41" s="59">
        <v>71835</v>
      </c>
      <c r="I41" s="60">
        <v>252</v>
      </c>
      <c r="J41" s="59">
        <v>100710</v>
      </c>
      <c r="K41" s="61"/>
      <c r="L41" s="59">
        <v>93435</v>
      </c>
      <c r="M41" s="59">
        <v>280223</v>
      </c>
    </row>
    <row r="42" spans="2:13" x14ac:dyDescent="0.2">
      <c r="B42" s="58">
        <v>44596</v>
      </c>
      <c r="C42" s="60">
        <v>-12</v>
      </c>
      <c r="D42" s="59">
        <v>7117</v>
      </c>
      <c r="E42" s="60"/>
      <c r="F42" s="59">
        <v>7114</v>
      </c>
      <c r="G42" s="60"/>
      <c r="H42" s="59">
        <v>71835</v>
      </c>
      <c r="I42" s="60">
        <v>48</v>
      </c>
      <c r="J42" s="59">
        <v>100758</v>
      </c>
      <c r="K42" s="61">
        <v>120</v>
      </c>
      <c r="L42" s="59">
        <v>93555</v>
      </c>
      <c r="M42" s="59">
        <v>280379</v>
      </c>
    </row>
    <row r="43" spans="2:13" x14ac:dyDescent="0.2">
      <c r="B43" s="58">
        <v>44596</v>
      </c>
      <c r="C43" s="60"/>
      <c r="D43" s="59">
        <v>7117</v>
      </c>
      <c r="E43" s="60"/>
      <c r="F43" s="59">
        <v>7114</v>
      </c>
      <c r="G43" s="60"/>
      <c r="H43" s="59">
        <v>71835</v>
      </c>
      <c r="I43" s="60"/>
      <c r="J43" s="59">
        <v>100758</v>
      </c>
      <c r="K43" s="61">
        <v>162</v>
      </c>
      <c r="L43" s="59">
        <v>93717</v>
      </c>
      <c r="M43" s="59">
        <v>280541</v>
      </c>
    </row>
    <row r="44" spans="2:13" x14ac:dyDescent="0.2">
      <c r="B44" s="58">
        <v>44596</v>
      </c>
      <c r="C44" s="60"/>
      <c r="D44" s="59">
        <v>7117</v>
      </c>
      <c r="E44" s="60"/>
      <c r="F44" s="59">
        <v>7114</v>
      </c>
      <c r="G44" s="60"/>
      <c r="H44" s="59">
        <v>71835</v>
      </c>
      <c r="I44" s="60"/>
      <c r="J44" s="59">
        <v>100758</v>
      </c>
      <c r="K44" s="61">
        <v>60</v>
      </c>
      <c r="L44" s="59">
        <v>93777</v>
      </c>
      <c r="M44" s="59">
        <v>280601</v>
      </c>
    </row>
    <row r="45" spans="2:13" x14ac:dyDescent="0.2">
      <c r="B45" s="58">
        <v>44599</v>
      </c>
      <c r="C45" s="60"/>
      <c r="D45" s="59">
        <v>7117</v>
      </c>
      <c r="E45" s="60">
        <v>-17</v>
      </c>
      <c r="F45" s="59">
        <v>7097</v>
      </c>
      <c r="G45" s="60"/>
      <c r="H45" s="59">
        <v>71835</v>
      </c>
      <c r="I45" s="60">
        <v>124</v>
      </c>
      <c r="J45" s="59">
        <v>100882</v>
      </c>
      <c r="K45" s="61"/>
      <c r="L45" s="59">
        <v>93777</v>
      </c>
      <c r="M45" s="59">
        <v>280708</v>
      </c>
    </row>
    <row r="46" spans="2:13" x14ac:dyDescent="0.2">
      <c r="B46" s="58">
        <v>44600</v>
      </c>
      <c r="C46" s="60">
        <v>-12</v>
      </c>
      <c r="D46" s="59">
        <v>7105</v>
      </c>
      <c r="E46" s="60">
        <v>37</v>
      </c>
      <c r="F46" s="59">
        <v>7134</v>
      </c>
      <c r="G46" s="60">
        <v>102</v>
      </c>
      <c r="H46" s="59">
        <v>71937</v>
      </c>
      <c r="I46" s="60">
        <v>136</v>
      </c>
      <c r="J46" s="59">
        <v>101018</v>
      </c>
      <c r="K46" s="61">
        <v>76</v>
      </c>
      <c r="L46" s="59">
        <v>93853</v>
      </c>
      <c r="M46" s="59">
        <v>281047</v>
      </c>
    </row>
    <row r="47" spans="2:13" x14ac:dyDescent="0.2">
      <c r="B47" s="58">
        <v>44600</v>
      </c>
      <c r="C47" s="60"/>
      <c r="D47" s="59">
        <v>7105</v>
      </c>
      <c r="E47" s="60"/>
      <c r="F47" s="59">
        <v>7134</v>
      </c>
      <c r="G47" s="60">
        <v>66</v>
      </c>
      <c r="H47" s="59">
        <v>72003</v>
      </c>
      <c r="I47" s="60"/>
      <c r="J47" s="59">
        <v>101018</v>
      </c>
      <c r="K47" s="61"/>
      <c r="L47" s="59">
        <v>93853</v>
      </c>
      <c r="M47" s="59">
        <v>281113</v>
      </c>
    </row>
    <row r="48" spans="2:13" x14ac:dyDescent="0.2">
      <c r="B48" s="58">
        <v>44601</v>
      </c>
      <c r="C48" s="60">
        <v>-10</v>
      </c>
      <c r="D48" s="59">
        <v>7095</v>
      </c>
      <c r="E48" s="60"/>
      <c r="F48" s="59">
        <v>7134</v>
      </c>
      <c r="G48" s="60"/>
      <c r="H48" s="59">
        <v>72003</v>
      </c>
      <c r="I48" s="60"/>
      <c r="J48" s="59">
        <v>101018</v>
      </c>
      <c r="K48" s="61"/>
      <c r="L48" s="59">
        <v>93853</v>
      </c>
      <c r="M48" s="59">
        <v>281103</v>
      </c>
    </row>
    <row r="49" spans="2:13" x14ac:dyDescent="0.2">
      <c r="B49" s="58">
        <v>44602</v>
      </c>
      <c r="C49" s="60">
        <v>-18</v>
      </c>
      <c r="D49" s="59">
        <v>7077</v>
      </c>
      <c r="E49" s="60">
        <v>-20</v>
      </c>
      <c r="F49" s="59">
        <v>7114</v>
      </c>
      <c r="G49" s="60">
        <v>36</v>
      </c>
      <c r="H49" s="59">
        <v>72039</v>
      </c>
      <c r="I49" s="60">
        <v>120</v>
      </c>
      <c r="J49" s="59">
        <v>101138</v>
      </c>
      <c r="K49" s="61">
        <v>144</v>
      </c>
      <c r="L49" s="59">
        <v>93997</v>
      </c>
      <c r="M49" s="59">
        <v>281365</v>
      </c>
    </row>
    <row r="50" spans="2:13" x14ac:dyDescent="0.2">
      <c r="B50" s="58">
        <v>44603</v>
      </c>
      <c r="C50" s="60">
        <v>-2</v>
      </c>
      <c r="D50" s="59">
        <v>7075</v>
      </c>
      <c r="E50" s="60">
        <v>-23</v>
      </c>
      <c r="F50" s="59">
        <v>7091</v>
      </c>
      <c r="G50" s="60"/>
      <c r="H50" s="59">
        <v>72039</v>
      </c>
      <c r="I50" s="60"/>
      <c r="J50" s="59">
        <v>101138</v>
      </c>
      <c r="K50" s="61"/>
      <c r="L50" s="59">
        <v>93997</v>
      </c>
      <c r="M50" s="59">
        <v>281340</v>
      </c>
    </row>
    <row r="51" spans="2:13" x14ac:dyDescent="0.2">
      <c r="B51" s="58">
        <v>44607</v>
      </c>
      <c r="C51" s="60"/>
      <c r="D51" s="59">
        <v>7075</v>
      </c>
      <c r="E51" s="60">
        <v>-35</v>
      </c>
      <c r="F51" s="59">
        <v>7056</v>
      </c>
      <c r="G51" s="60"/>
      <c r="H51" s="59">
        <v>72039</v>
      </c>
      <c r="I51" s="60">
        <v>272</v>
      </c>
      <c r="J51" s="59">
        <v>101410</v>
      </c>
      <c r="K51" s="61">
        <v>64</v>
      </c>
      <c r="L51" s="59">
        <v>94061</v>
      </c>
      <c r="M51" s="59">
        <v>281641</v>
      </c>
    </row>
    <row r="52" spans="2:13" x14ac:dyDescent="0.2">
      <c r="B52" s="58">
        <v>44607</v>
      </c>
      <c r="C52" s="60"/>
      <c r="D52" s="59">
        <v>7075</v>
      </c>
      <c r="E52" s="60"/>
      <c r="F52" s="59">
        <v>7056</v>
      </c>
      <c r="G52" s="60"/>
      <c r="H52" s="59">
        <v>72039</v>
      </c>
      <c r="I52" s="60"/>
      <c r="J52" s="59">
        <v>101410</v>
      </c>
      <c r="K52" s="61">
        <v>100</v>
      </c>
      <c r="L52" s="59">
        <v>94161</v>
      </c>
      <c r="M52" s="59">
        <v>281741</v>
      </c>
    </row>
    <row r="53" spans="2:13" x14ac:dyDescent="0.2">
      <c r="B53" s="58">
        <v>44607</v>
      </c>
      <c r="C53" s="60"/>
      <c r="D53" s="59">
        <v>7075</v>
      </c>
      <c r="E53" s="60"/>
      <c r="F53" s="59">
        <v>7056</v>
      </c>
      <c r="G53" s="60"/>
      <c r="H53" s="59">
        <v>72039</v>
      </c>
      <c r="I53" s="60"/>
      <c r="J53" s="59">
        <v>101410</v>
      </c>
      <c r="K53" s="61">
        <v>240</v>
      </c>
      <c r="L53" s="59">
        <v>94401</v>
      </c>
      <c r="M53" s="59">
        <v>281981</v>
      </c>
    </row>
    <row r="54" spans="2:13" x14ac:dyDescent="0.2">
      <c r="B54" s="58">
        <v>44608</v>
      </c>
      <c r="C54" s="60"/>
      <c r="D54" s="59">
        <v>7075</v>
      </c>
      <c r="E54" s="60"/>
      <c r="F54" s="59">
        <v>7056</v>
      </c>
      <c r="G54" s="60"/>
      <c r="H54" s="59">
        <v>72039</v>
      </c>
      <c r="I54" s="60">
        <v>57</v>
      </c>
      <c r="J54" s="59">
        <v>101467</v>
      </c>
      <c r="K54" s="61">
        <v>120</v>
      </c>
      <c r="L54" s="59">
        <v>94521</v>
      </c>
      <c r="M54" s="59">
        <v>282158</v>
      </c>
    </row>
    <row r="55" spans="2:13" x14ac:dyDescent="0.2">
      <c r="B55" s="58">
        <v>44609</v>
      </c>
      <c r="C55" s="60"/>
      <c r="D55" s="59">
        <v>7075</v>
      </c>
      <c r="E55" s="60"/>
      <c r="F55" s="59">
        <v>7056</v>
      </c>
      <c r="G55" s="60">
        <v>162</v>
      </c>
      <c r="H55" s="59">
        <v>72201</v>
      </c>
      <c r="I55" s="60">
        <v>45</v>
      </c>
      <c r="J55" s="59">
        <v>101512</v>
      </c>
      <c r="K55" s="61"/>
      <c r="L55" s="59">
        <v>94521</v>
      </c>
      <c r="M55" s="59">
        <v>282365</v>
      </c>
    </row>
    <row r="56" spans="2:13" x14ac:dyDescent="0.2">
      <c r="B56" s="58">
        <v>44610</v>
      </c>
      <c r="C56" s="60"/>
      <c r="D56" s="59">
        <v>7075</v>
      </c>
      <c r="E56" s="60"/>
      <c r="F56" s="59">
        <v>7056</v>
      </c>
      <c r="G56" s="60"/>
      <c r="H56" s="59">
        <v>72201</v>
      </c>
      <c r="I56" s="60">
        <v>66</v>
      </c>
      <c r="J56" s="59">
        <v>101578</v>
      </c>
      <c r="K56" s="61"/>
      <c r="L56" s="59">
        <v>94521</v>
      </c>
      <c r="M56" s="59">
        <v>282431</v>
      </c>
    </row>
    <row r="57" spans="2:13" x14ac:dyDescent="0.2">
      <c r="B57" s="58">
        <v>44613</v>
      </c>
      <c r="C57" s="60"/>
      <c r="D57" s="59">
        <v>7075</v>
      </c>
      <c r="E57" s="60">
        <v>30</v>
      </c>
      <c r="F57" s="59">
        <v>7086</v>
      </c>
      <c r="G57" s="60"/>
      <c r="H57" s="59">
        <v>72201</v>
      </c>
      <c r="I57" s="60"/>
      <c r="J57" s="59">
        <v>101578</v>
      </c>
      <c r="K57" s="61"/>
      <c r="L57" s="59">
        <v>94521</v>
      </c>
      <c r="M57" s="59">
        <v>282461</v>
      </c>
    </row>
    <row r="58" spans="2:13" x14ac:dyDescent="0.2">
      <c r="B58" s="58">
        <v>44614</v>
      </c>
      <c r="C58" s="60"/>
      <c r="D58" s="59">
        <v>7075</v>
      </c>
      <c r="E58" s="60">
        <v>-15</v>
      </c>
      <c r="F58" s="59">
        <v>7071</v>
      </c>
      <c r="G58" s="60">
        <v>68</v>
      </c>
      <c r="H58" s="59">
        <v>72269</v>
      </c>
      <c r="I58" s="60"/>
      <c r="J58" s="59">
        <v>101578</v>
      </c>
      <c r="K58" s="61">
        <v>148</v>
      </c>
      <c r="L58" s="59">
        <v>94669</v>
      </c>
      <c r="M58" s="59">
        <v>282662</v>
      </c>
    </row>
    <row r="59" spans="2:13" x14ac:dyDescent="0.2">
      <c r="B59" s="58">
        <v>44614</v>
      </c>
      <c r="C59" s="60"/>
      <c r="D59" s="59">
        <v>7075</v>
      </c>
      <c r="E59" s="60"/>
      <c r="F59" s="59">
        <v>7071</v>
      </c>
      <c r="G59" s="60"/>
      <c r="H59" s="59">
        <v>72269</v>
      </c>
      <c r="I59" s="60"/>
      <c r="J59" s="59">
        <v>101578</v>
      </c>
      <c r="K59" s="61">
        <v>380</v>
      </c>
      <c r="L59" s="59">
        <v>95049</v>
      </c>
      <c r="M59" s="59">
        <v>283042</v>
      </c>
    </row>
    <row r="60" spans="2:13" x14ac:dyDescent="0.2">
      <c r="B60" s="58">
        <v>44615</v>
      </c>
      <c r="C60" s="60"/>
      <c r="D60" s="59">
        <v>7075</v>
      </c>
      <c r="E60" s="60"/>
      <c r="F60" s="59">
        <v>7071</v>
      </c>
      <c r="G60" s="60">
        <v>144</v>
      </c>
      <c r="H60" s="59">
        <v>72413</v>
      </c>
      <c r="I60" s="60"/>
      <c r="J60" s="59">
        <v>101578</v>
      </c>
      <c r="K60" s="61">
        <v>160</v>
      </c>
      <c r="L60" s="59">
        <v>95209</v>
      </c>
      <c r="M60" s="59">
        <v>283346</v>
      </c>
    </row>
    <row r="61" spans="2:13" x14ac:dyDescent="0.2">
      <c r="B61" s="58">
        <v>44615</v>
      </c>
      <c r="C61" s="60"/>
      <c r="D61" s="59">
        <v>7075</v>
      </c>
      <c r="E61" s="60"/>
      <c r="F61" s="59">
        <v>7071</v>
      </c>
      <c r="G61" s="60"/>
      <c r="H61" s="59">
        <v>72413</v>
      </c>
      <c r="I61" s="60"/>
      <c r="J61" s="59">
        <v>101578</v>
      </c>
      <c r="K61" s="61">
        <v>69</v>
      </c>
      <c r="L61" s="59">
        <v>95278</v>
      </c>
      <c r="M61" s="59">
        <v>283415</v>
      </c>
    </row>
    <row r="62" spans="2:13" x14ac:dyDescent="0.2">
      <c r="B62" s="58">
        <v>44616</v>
      </c>
      <c r="C62" s="60"/>
      <c r="D62" s="59">
        <v>7075</v>
      </c>
      <c r="E62" s="60">
        <v>-26</v>
      </c>
      <c r="F62" s="59">
        <v>7045</v>
      </c>
      <c r="G62" s="60">
        <v>627</v>
      </c>
      <c r="H62" s="59">
        <v>73040</v>
      </c>
      <c r="I62" s="60">
        <v>648</v>
      </c>
      <c r="J62" s="59">
        <v>102226</v>
      </c>
      <c r="K62" s="61">
        <v>280</v>
      </c>
      <c r="L62" s="59">
        <v>95558</v>
      </c>
      <c r="M62" s="59">
        <v>284944</v>
      </c>
    </row>
    <row r="63" spans="2:13" x14ac:dyDescent="0.2">
      <c r="B63" s="58">
        <v>44616</v>
      </c>
      <c r="C63" s="60"/>
      <c r="D63" s="59">
        <v>7075</v>
      </c>
      <c r="E63" s="60"/>
      <c r="F63" s="59">
        <v>7045</v>
      </c>
      <c r="G63" s="60">
        <v>214</v>
      </c>
      <c r="H63" s="59">
        <v>73254</v>
      </c>
      <c r="I63" s="60"/>
      <c r="J63" s="59">
        <v>102226</v>
      </c>
      <c r="K63" s="61"/>
      <c r="L63" s="59">
        <v>95558</v>
      </c>
      <c r="M63" s="59">
        <v>285158</v>
      </c>
    </row>
    <row r="64" spans="2:13" x14ac:dyDescent="0.2">
      <c r="B64" s="58">
        <v>44616</v>
      </c>
      <c r="C64" s="60"/>
      <c r="D64" s="59">
        <v>7075</v>
      </c>
      <c r="E64" s="60"/>
      <c r="F64" s="59">
        <v>7045</v>
      </c>
      <c r="G64" s="60">
        <v>160</v>
      </c>
      <c r="H64" s="59">
        <v>73414</v>
      </c>
      <c r="I64" s="60"/>
      <c r="J64" s="59">
        <v>102226</v>
      </c>
      <c r="K64" s="61"/>
      <c r="L64" s="59">
        <v>95558</v>
      </c>
      <c r="M64" s="59">
        <v>285318</v>
      </c>
    </row>
    <row r="65" spans="2:13" x14ac:dyDescent="0.2">
      <c r="B65" s="58">
        <v>44617</v>
      </c>
      <c r="C65" s="60">
        <v>-15</v>
      </c>
      <c r="D65" s="59">
        <v>7060</v>
      </c>
      <c r="E65" s="60">
        <v>46</v>
      </c>
      <c r="F65" s="59">
        <v>7091</v>
      </c>
      <c r="G65" s="60"/>
      <c r="H65" s="59">
        <v>73414</v>
      </c>
      <c r="I65" s="60">
        <v>264</v>
      </c>
      <c r="J65" s="59">
        <v>102490</v>
      </c>
      <c r="K65" s="61">
        <v>48</v>
      </c>
      <c r="L65" s="59">
        <v>95606</v>
      </c>
      <c r="M65" s="59">
        <v>285661</v>
      </c>
    </row>
    <row r="66" spans="2:13" x14ac:dyDescent="0.2">
      <c r="B66" s="58">
        <v>44617</v>
      </c>
      <c r="C66" s="60"/>
      <c r="D66" s="59">
        <v>7060</v>
      </c>
      <c r="E66" s="60"/>
      <c r="F66" s="59">
        <v>7091</v>
      </c>
      <c r="G66" s="60"/>
      <c r="H66" s="59">
        <v>73414</v>
      </c>
      <c r="I66" s="60">
        <v>240</v>
      </c>
      <c r="J66" s="59">
        <v>102730</v>
      </c>
      <c r="K66" s="61">
        <v>248</v>
      </c>
      <c r="L66" s="59">
        <v>95854</v>
      </c>
      <c r="M66" s="59">
        <v>286149</v>
      </c>
    </row>
    <row r="67" spans="2:13" x14ac:dyDescent="0.2">
      <c r="B67" s="58">
        <v>44617</v>
      </c>
      <c r="C67" s="60"/>
      <c r="D67" s="59">
        <v>7060</v>
      </c>
      <c r="E67" s="60"/>
      <c r="F67" s="59">
        <v>7091</v>
      </c>
      <c r="G67" s="60"/>
      <c r="H67" s="59">
        <v>73414</v>
      </c>
      <c r="I67" s="60"/>
      <c r="J67" s="59">
        <v>102730</v>
      </c>
      <c r="K67" s="61">
        <v>368</v>
      </c>
      <c r="L67" s="59">
        <v>96222</v>
      </c>
      <c r="M67" s="59">
        <v>286517</v>
      </c>
    </row>
    <row r="68" spans="2:13" x14ac:dyDescent="0.2">
      <c r="B68" s="58">
        <v>44620</v>
      </c>
      <c r="C68" s="60"/>
      <c r="D68" s="59">
        <v>7060</v>
      </c>
      <c r="E68" s="60"/>
      <c r="F68" s="59">
        <v>7091</v>
      </c>
      <c r="G68" s="60"/>
      <c r="H68" s="59">
        <v>73414</v>
      </c>
      <c r="I68" s="60"/>
      <c r="J68" s="59">
        <v>102730</v>
      </c>
      <c r="K68" s="61">
        <v>152</v>
      </c>
      <c r="L68" s="59">
        <v>96374</v>
      </c>
      <c r="M68" s="59">
        <v>286669</v>
      </c>
    </row>
    <row r="69" spans="2:13" x14ac:dyDescent="0.2">
      <c r="B69" s="58">
        <v>44621</v>
      </c>
      <c r="C69" s="60">
        <v>-18</v>
      </c>
      <c r="D69" s="59">
        <v>7042</v>
      </c>
      <c r="E69" s="60">
        <v>-18</v>
      </c>
      <c r="F69" s="59">
        <v>7073</v>
      </c>
      <c r="G69" s="60">
        <v>129</v>
      </c>
      <c r="H69" s="59">
        <v>73543</v>
      </c>
      <c r="I69" s="60"/>
      <c r="J69" s="59">
        <v>102730</v>
      </c>
      <c r="K69" s="61">
        <v>45</v>
      </c>
      <c r="L69" s="59">
        <v>96419</v>
      </c>
      <c r="M69" s="59">
        <v>286807</v>
      </c>
    </row>
    <row r="70" spans="2:13" x14ac:dyDescent="0.2">
      <c r="B70" s="58">
        <v>44622</v>
      </c>
      <c r="C70" s="60"/>
      <c r="D70" s="59">
        <v>7042</v>
      </c>
      <c r="E70" s="60">
        <v>-27</v>
      </c>
      <c r="F70" s="59">
        <v>7046</v>
      </c>
      <c r="G70" s="60">
        <v>66</v>
      </c>
      <c r="H70" s="59">
        <v>73609</v>
      </c>
      <c r="I70" s="60">
        <v>66</v>
      </c>
      <c r="J70" s="59">
        <v>102796</v>
      </c>
      <c r="K70" s="61">
        <v>72</v>
      </c>
      <c r="L70" s="59">
        <v>96491</v>
      </c>
      <c r="M70" s="59">
        <v>286984</v>
      </c>
    </row>
    <row r="71" spans="2:13" x14ac:dyDescent="0.2">
      <c r="B71" s="58">
        <v>44622</v>
      </c>
      <c r="C71" s="60"/>
      <c r="D71" s="59">
        <v>7042</v>
      </c>
      <c r="E71" s="60"/>
      <c r="F71" s="59">
        <v>7046</v>
      </c>
      <c r="G71" s="60"/>
      <c r="H71" s="59">
        <v>73609</v>
      </c>
      <c r="I71" s="60">
        <v>60</v>
      </c>
      <c r="J71" s="59">
        <v>102856</v>
      </c>
      <c r="K71" s="61"/>
      <c r="L71" s="59">
        <v>96491</v>
      </c>
      <c r="M71" s="59">
        <v>287044</v>
      </c>
    </row>
    <row r="72" spans="2:13" x14ac:dyDescent="0.2">
      <c r="B72" s="58">
        <v>44622</v>
      </c>
      <c r="C72" s="60"/>
      <c r="D72" s="59">
        <v>7042</v>
      </c>
      <c r="E72" s="60"/>
      <c r="F72" s="59">
        <v>7046</v>
      </c>
      <c r="G72" s="60"/>
      <c r="H72" s="59">
        <v>73609</v>
      </c>
      <c r="I72" s="60">
        <v>99</v>
      </c>
      <c r="J72" s="59">
        <v>102955</v>
      </c>
      <c r="K72" s="61"/>
      <c r="L72" s="59">
        <v>96491</v>
      </c>
      <c r="M72" s="59">
        <v>287143</v>
      </c>
    </row>
    <row r="73" spans="2:13" x14ac:dyDescent="0.2">
      <c r="B73" s="58">
        <v>44623</v>
      </c>
      <c r="C73" s="60">
        <v>40</v>
      </c>
      <c r="D73" s="59">
        <v>7082</v>
      </c>
      <c r="E73" s="60"/>
      <c r="F73" s="59">
        <v>7046</v>
      </c>
      <c r="G73" s="60">
        <v>384</v>
      </c>
      <c r="H73" s="59">
        <v>73993</v>
      </c>
      <c r="I73" s="60"/>
      <c r="J73" s="59">
        <v>102955</v>
      </c>
      <c r="K73" s="61"/>
      <c r="L73" s="59">
        <v>96491</v>
      </c>
      <c r="M73" s="59">
        <v>287567</v>
      </c>
    </row>
    <row r="74" spans="2:13" x14ac:dyDescent="0.2">
      <c r="B74" s="58">
        <v>44624</v>
      </c>
      <c r="C74" s="60"/>
      <c r="D74" s="59">
        <v>7082</v>
      </c>
      <c r="E74" s="60">
        <v>-30</v>
      </c>
      <c r="F74" s="59">
        <v>7016</v>
      </c>
      <c r="G74" s="60"/>
      <c r="H74" s="59">
        <v>73993</v>
      </c>
      <c r="I74" s="60"/>
      <c r="J74" s="59">
        <v>102955</v>
      </c>
      <c r="K74" s="61"/>
      <c r="L74" s="59">
        <v>96491</v>
      </c>
      <c r="M74" s="59">
        <v>287537</v>
      </c>
    </row>
    <row r="75" spans="2:13" x14ac:dyDescent="0.2">
      <c r="B75" s="58">
        <v>44627</v>
      </c>
      <c r="C75" s="60"/>
      <c r="D75" s="59">
        <v>7082</v>
      </c>
      <c r="E75" s="60"/>
      <c r="F75" s="59">
        <v>7016</v>
      </c>
      <c r="G75" s="60">
        <v>1472</v>
      </c>
      <c r="H75" s="59">
        <v>75465</v>
      </c>
      <c r="I75" s="60"/>
      <c r="J75" s="59">
        <v>102955</v>
      </c>
      <c r="K75" s="61">
        <v>129</v>
      </c>
      <c r="L75" s="59">
        <v>96620</v>
      </c>
      <c r="M75" s="59">
        <v>289138</v>
      </c>
    </row>
    <row r="76" spans="2:13" x14ac:dyDescent="0.2">
      <c r="B76" s="58">
        <v>44627</v>
      </c>
      <c r="C76" s="60"/>
      <c r="D76" s="59">
        <v>7082</v>
      </c>
      <c r="E76" s="60"/>
      <c r="F76" s="59">
        <v>7016</v>
      </c>
      <c r="G76" s="60">
        <v>84</v>
      </c>
      <c r="H76" s="59">
        <v>75549</v>
      </c>
      <c r="I76" s="60"/>
      <c r="J76" s="59">
        <v>102955</v>
      </c>
      <c r="K76" s="61">
        <v>342</v>
      </c>
      <c r="L76" s="59">
        <v>96962</v>
      </c>
      <c r="M76" s="59">
        <v>289564</v>
      </c>
    </row>
    <row r="77" spans="2:13" x14ac:dyDescent="0.2">
      <c r="B77" s="58">
        <v>44627</v>
      </c>
      <c r="C77" s="60"/>
      <c r="D77" s="59">
        <v>7082</v>
      </c>
      <c r="E77" s="60"/>
      <c r="F77" s="59">
        <v>7016</v>
      </c>
      <c r="G77" s="60"/>
      <c r="H77" s="59">
        <v>75549</v>
      </c>
      <c r="I77" s="60"/>
      <c r="J77" s="59">
        <v>102955</v>
      </c>
      <c r="K77" s="61">
        <v>60</v>
      </c>
      <c r="L77" s="59">
        <v>97022</v>
      </c>
      <c r="M77" s="59">
        <v>289624</v>
      </c>
    </row>
    <row r="78" spans="2:13" x14ac:dyDescent="0.2">
      <c r="B78" s="58">
        <v>44627</v>
      </c>
      <c r="C78" s="60"/>
      <c r="D78" s="59">
        <v>7082</v>
      </c>
      <c r="E78" s="60"/>
      <c r="F78" s="59">
        <v>7016</v>
      </c>
      <c r="G78" s="60"/>
      <c r="H78" s="59">
        <v>75549</v>
      </c>
      <c r="I78" s="60"/>
      <c r="J78" s="59">
        <v>102955</v>
      </c>
      <c r="K78" s="61">
        <v>102</v>
      </c>
      <c r="L78" s="59">
        <v>97124</v>
      </c>
      <c r="M78" s="59">
        <v>289726</v>
      </c>
    </row>
    <row r="79" spans="2:13" x14ac:dyDescent="0.2">
      <c r="B79" s="58">
        <v>44627</v>
      </c>
      <c r="C79" s="60"/>
      <c r="D79" s="59">
        <v>7082</v>
      </c>
      <c r="E79" s="60"/>
      <c r="F79" s="59">
        <v>7016</v>
      </c>
      <c r="G79" s="60"/>
      <c r="H79" s="59">
        <v>75549</v>
      </c>
      <c r="I79" s="60"/>
      <c r="J79" s="59">
        <v>102955</v>
      </c>
      <c r="K79" s="61">
        <v>324</v>
      </c>
      <c r="L79" s="59">
        <v>97448</v>
      </c>
      <c r="M79" s="59">
        <v>290050</v>
      </c>
    </row>
    <row r="80" spans="2:13" x14ac:dyDescent="0.2">
      <c r="B80" s="58">
        <v>44628</v>
      </c>
      <c r="C80" s="60"/>
      <c r="D80" s="59">
        <v>7082</v>
      </c>
      <c r="E80" s="60"/>
      <c r="F80" s="59">
        <v>7016</v>
      </c>
      <c r="G80" s="60">
        <v>129</v>
      </c>
      <c r="H80" s="59">
        <v>75678</v>
      </c>
      <c r="I80" s="60">
        <v>274</v>
      </c>
      <c r="J80" s="59">
        <v>103229</v>
      </c>
      <c r="K80" s="61"/>
      <c r="L80" s="59">
        <v>97448</v>
      </c>
      <c r="M80" s="59">
        <v>290453</v>
      </c>
    </row>
    <row r="81" spans="2:13" x14ac:dyDescent="0.2">
      <c r="B81" s="58">
        <v>44782</v>
      </c>
      <c r="C81" s="60"/>
      <c r="D81" s="59">
        <v>7082</v>
      </c>
      <c r="E81" s="60"/>
      <c r="F81" s="59">
        <v>7016</v>
      </c>
      <c r="G81" s="60"/>
      <c r="H81" s="59">
        <v>75678</v>
      </c>
      <c r="I81" s="60"/>
      <c r="J81" s="59">
        <v>103229</v>
      </c>
      <c r="K81" s="61">
        <v>156</v>
      </c>
      <c r="L81" s="59">
        <v>97604</v>
      </c>
      <c r="M81" s="59">
        <v>290609</v>
      </c>
    </row>
    <row r="82" spans="2:13" x14ac:dyDescent="0.2">
      <c r="B82" s="58">
        <v>44783</v>
      </c>
      <c r="C82" s="60">
        <v>31</v>
      </c>
      <c r="D82" s="59">
        <v>7113</v>
      </c>
      <c r="E82" s="60"/>
      <c r="F82" s="59">
        <v>7016</v>
      </c>
      <c r="G82" s="60">
        <v>300</v>
      </c>
      <c r="H82" s="59">
        <v>75978</v>
      </c>
      <c r="I82" s="60"/>
      <c r="J82" s="59">
        <v>103229</v>
      </c>
      <c r="K82" s="61"/>
      <c r="L82" s="59">
        <v>97604</v>
      </c>
      <c r="M82" s="59">
        <v>290940</v>
      </c>
    </row>
    <row r="83" spans="2:13" x14ac:dyDescent="0.2">
      <c r="B83" s="58">
        <v>44631</v>
      </c>
      <c r="C83" s="60">
        <v>-13</v>
      </c>
      <c r="D83" s="59">
        <v>7100</v>
      </c>
      <c r="E83" s="60">
        <v>24</v>
      </c>
      <c r="F83" s="59">
        <v>7040</v>
      </c>
      <c r="G83" s="60"/>
      <c r="H83" s="59">
        <v>75978</v>
      </c>
      <c r="I83" s="60"/>
      <c r="J83" s="59">
        <v>103229</v>
      </c>
      <c r="K83" s="61">
        <v>156</v>
      </c>
      <c r="L83" s="59">
        <v>97760</v>
      </c>
      <c r="M83" s="59">
        <v>291107</v>
      </c>
    </row>
    <row r="84" spans="2:13" x14ac:dyDescent="0.2">
      <c r="B84" s="58">
        <v>44634</v>
      </c>
      <c r="C84" s="60">
        <v>-14</v>
      </c>
      <c r="D84" s="59">
        <v>7086</v>
      </c>
      <c r="E84" s="60"/>
      <c r="F84" s="59">
        <v>7040</v>
      </c>
      <c r="G84" s="60"/>
      <c r="H84" s="59">
        <v>75978</v>
      </c>
      <c r="I84" s="60">
        <v>112</v>
      </c>
      <c r="J84" s="59">
        <v>103341</v>
      </c>
      <c r="K84" s="61"/>
      <c r="L84" s="59">
        <v>97760</v>
      </c>
      <c r="M84" s="59">
        <v>291205</v>
      </c>
    </row>
    <row r="85" spans="2:13" x14ac:dyDescent="0.2">
      <c r="B85" s="58">
        <v>44635</v>
      </c>
      <c r="C85" s="60">
        <v>-14</v>
      </c>
      <c r="D85" s="59">
        <v>7072</v>
      </c>
      <c r="E85" s="60"/>
      <c r="F85" s="59">
        <v>7040</v>
      </c>
      <c r="G85" s="60">
        <v>141</v>
      </c>
      <c r="H85" s="59">
        <v>76119</v>
      </c>
      <c r="I85" s="60">
        <v>352</v>
      </c>
      <c r="J85" s="59">
        <v>103693</v>
      </c>
      <c r="K85" s="61"/>
      <c r="L85" s="59">
        <v>97760</v>
      </c>
      <c r="M85" s="59">
        <v>291684</v>
      </c>
    </row>
    <row r="86" spans="2:13" x14ac:dyDescent="0.2">
      <c r="B86" s="58">
        <v>44636</v>
      </c>
      <c r="C86" s="60">
        <v>-20</v>
      </c>
      <c r="D86" s="59">
        <v>7052</v>
      </c>
      <c r="E86" s="60"/>
      <c r="F86" s="59">
        <v>7040</v>
      </c>
      <c r="G86" s="60">
        <v>186</v>
      </c>
      <c r="H86" s="59">
        <v>76305</v>
      </c>
      <c r="I86" s="60">
        <v>1350</v>
      </c>
      <c r="J86" s="59">
        <v>105043</v>
      </c>
      <c r="K86" s="61"/>
      <c r="L86" s="59">
        <v>97760</v>
      </c>
      <c r="M86" s="59">
        <v>293200</v>
      </c>
    </row>
    <row r="87" spans="2:13" x14ac:dyDescent="0.2">
      <c r="B87" s="58">
        <v>44637</v>
      </c>
      <c r="C87" s="60"/>
      <c r="D87" s="59">
        <v>7052</v>
      </c>
      <c r="E87" s="60">
        <v>55</v>
      </c>
      <c r="F87" s="59">
        <v>7095</v>
      </c>
      <c r="G87" s="60">
        <v>99</v>
      </c>
      <c r="H87" s="59">
        <v>76404</v>
      </c>
      <c r="I87" s="60"/>
      <c r="J87" s="59">
        <v>105043</v>
      </c>
      <c r="K87" s="61">
        <v>84</v>
      </c>
      <c r="L87" s="59">
        <v>97844</v>
      </c>
      <c r="M87" s="59">
        <v>293438</v>
      </c>
    </row>
    <row r="88" spans="2:13" x14ac:dyDescent="0.2">
      <c r="B88" s="58">
        <v>44638</v>
      </c>
      <c r="C88" s="60"/>
      <c r="D88" s="59">
        <v>7052</v>
      </c>
      <c r="E88" s="60"/>
      <c r="F88" s="59">
        <v>7095</v>
      </c>
      <c r="G88" s="60"/>
      <c r="H88" s="59">
        <v>76404</v>
      </c>
      <c r="I88" s="60">
        <v>180</v>
      </c>
      <c r="J88" s="59">
        <v>105223</v>
      </c>
      <c r="K88" s="61"/>
      <c r="L88" s="59">
        <v>97844</v>
      </c>
      <c r="M88" s="59">
        <v>293618</v>
      </c>
    </row>
    <row r="89" spans="2:13" x14ac:dyDescent="0.2">
      <c r="B89" s="58">
        <v>44641</v>
      </c>
      <c r="C89" s="60"/>
      <c r="D89" s="59">
        <v>7052</v>
      </c>
      <c r="E89" s="60"/>
      <c r="F89" s="59">
        <v>7095</v>
      </c>
      <c r="G89" s="60"/>
      <c r="H89" s="59">
        <v>76404</v>
      </c>
      <c r="I89" s="60"/>
      <c r="J89" s="59">
        <v>105223</v>
      </c>
      <c r="K89" s="61">
        <v>196</v>
      </c>
      <c r="L89" s="59">
        <v>98040</v>
      </c>
      <c r="M89" s="59">
        <v>293814</v>
      </c>
    </row>
    <row r="90" spans="2:13" x14ac:dyDescent="0.2">
      <c r="B90" s="58">
        <v>44641</v>
      </c>
      <c r="C90" s="60"/>
      <c r="D90" s="59">
        <v>7052</v>
      </c>
      <c r="E90" s="60"/>
      <c r="F90" s="59">
        <v>7095</v>
      </c>
      <c r="G90" s="60"/>
      <c r="H90" s="59">
        <v>76404</v>
      </c>
      <c r="I90" s="60"/>
      <c r="J90" s="59">
        <v>105223</v>
      </c>
      <c r="K90" s="61">
        <v>112</v>
      </c>
      <c r="L90" s="59">
        <v>98152</v>
      </c>
      <c r="M90" s="59">
        <v>293926</v>
      </c>
    </row>
    <row r="91" spans="2:13" x14ac:dyDescent="0.2">
      <c r="B91" s="58">
        <v>44642</v>
      </c>
      <c r="C91" s="60"/>
      <c r="D91" s="59">
        <v>7052</v>
      </c>
      <c r="E91" s="60"/>
      <c r="F91" s="59">
        <v>7095</v>
      </c>
      <c r="G91" s="60"/>
      <c r="H91" s="59">
        <v>76404</v>
      </c>
      <c r="I91" s="60">
        <v>312</v>
      </c>
      <c r="J91" s="59">
        <v>105535</v>
      </c>
      <c r="K91" s="61"/>
      <c r="L91" s="59">
        <v>98152</v>
      </c>
      <c r="M91" s="59">
        <v>294238</v>
      </c>
    </row>
    <row r="92" spans="2:13" x14ac:dyDescent="0.2">
      <c r="B92" s="58">
        <v>44643</v>
      </c>
      <c r="C92" s="60"/>
      <c r="D92" s="59">
        <v>7052</v>
      </c>
      <c r="E92" s="60"/>
      <c r="F92" s="59">
        <v>7095</v>
      </c>
      <c r="G92" s="60">
        <v>60</v>
      </c>
      <c r="H92" s="59">
        <v>76464</v>
      </c>
      <c r="I92" s="60"/>
      <c r="J92" s="59">
        <v>105535</v>
      </c>
      <c r="K92" s="61"/>
      <c r="L92" s="59">
        <v>98152</v>
      </c>
      <c r="M92" s="59">
        <v>294298</v>
      </c>
    </row>
    <row r="93" spans="2:13" x14ac:dyDescent="0.2">
      <c r="B93" s="58">
        <v>44644</v>
      </c>
      <c r="C93" s="60"/>
      <c r="D93" s="59">
        <v>7052</v>
      </c>
      <c r="E93" s="60"/>
      <c r="F93" s="59">
        <v>7095</v>
      </c>
      <c r="G93" s="60">
        <v>234</v>
      </c>
      <c r="H93" s="59">
        <v>76698</v>
      </c>
      <c r="I93" s="60">
        <v>180</v>
      </c>
      <c r="J93" s="59">
        <v>105715</v>
      </c>
      <c r="K93" s="61"/>
      <c r="L93" s="59">
        <v>98152</v>
      </c>
      <c r="M93" s="59">
        <v>294712</v>
      </c>
    </row>
    <row r="94" spans="2:13" x14ac:dyDescent="0.2">
      <c r="B94" s="58">
        <v>44648</v>
      </c>
      <c r="C94" s="60">
        <v>-16</v>
      </c>
      <c r="D94" s="59">
        <v>7036</v>
      </c>
      <c r="E94" s="60"/>
      <c r="F94" s="59">
        <v>7095</v>
      </c>
      <c r="G94" s="60"/>
      <c r="H94" s="59">
        <v>76698</v>
      </c>
      <c r="I94" s="60"/>
      <c r="J94" s="59">
        <v>105715</v>
      </c>
      <c r="K94" s="61"/>
      <c r="L94" s="59">
        <v>98152</v>
      </c>
      <c r="M94" s="59">
        <v>294696</v>
      </c>
    </row>
    <row r="95" spans="2:13" x14ac:dyDescent="0.2">
      <c r="B95" s="58">
        <v>44649</v>
      </c>
      <c r="C95" s="60"/>
      <c r="D95" s="59">
        <v>7036</v>
      </c>
      <c r="E95" s="60"/>
      <c r="F95" s="59">
        <v>7095</v>
      </c>
      <c r="G95" s="60"/>
      <c r="H95" s="59">
        <v>76698</v>
      </c>
      <c r="I95" s="60">
        <v>176</v>
      </c>
      <c r="J95" s="59">
        <v>105891</v>
      </c>
      <c r="K95" s="61">
        <v>224</v>
      </c>
      <c r="L95" s="59">
        <v>98376</v>
      </c>
      <c r="M95" s="59">
        <v>295096</v>
      </c>
    </row>
    <row r="96" spans="2:13" x14ac:dyDescent="0.2">
      <c r="B96" s="58">
        <v>44651</v>
      </c>
      <c r="C96" s="60"/>
      <c r="D96" s="59">
        <v>7036</v>
      </c>
      <c r="E96" s="60">
        <v>58</v>
      </c>
      <c r="F96" s="59">
        <v>7153</v>
      </c>
      <c r="G96" s="60">
        <v>177</v>
      </c>
      <c r="H96" s="59">
        <v>76875</v>
      </c>
      <c r="I96" s="60"/>
      <c r="J96" s="59">
        <v>105891</v>
      </c>
      <c r="K96" s="61"/>
      <c r="L96" s="59">
        <v>98376</v>
      </c>
      <c r="M96" s="59">
        <v>295331</v>
      </c>
    </row>
    <row r="97" spans="2:13" x14ac:dyDescent="0.2">
      <c r="B97" s="58">
        <v>44656</v>
      </c>
      <c r="C97" s="60"/>
      <c r="D97" s="59">
        <v>7036</v>
      </c>
      <c r="E97" s="60">
        <v>-14</v>
      </c>
      <c r="F97" s="59">
        <v>7139</v>
      </c>
      <c r="G97" s="60">
        <v>48</v>
      </c>
      <c r="H97" s="59">
        <v>76923</v>
      </c>
      <c r="I97" s="60"/>
      <c r="J97" s="59">
        <v>105891</v>
      </c>
      <c r="K97" s="61"/>
      <c r="L97" s="59">
        <v>98376</v>
      </c>
      <c r="M97" s="59">
        <v>295365</v>
      </c>
    </row>
    <row r="98" spans="2:13" x14ac:dyDescent="0.2">
      <c r="B98" s="58">
        <v>44657</v>
      </c>
      <c r="C98" s="60"/>
      <c r="D98" s="59">
        <v>7036</v>
      </c>
      <c r="E98" s="60">
        <v>-12</v>
      </c>
      <c r="F98" s="59">
        <v>7127</v>
      </c>
      <c r="G98" s="60">
        <v>174</v>
      </c>
      <c r="H98" s="59">
        <v>77097</v>
      </c>
      <c r="I98" s="60">
        <v>332</v>
      </c>
      <c r="J98" s="59">
        <v>106223</v>
      </c>
      <c r="K98" s="61"/>
      <c r="L98" s="59">
        <v>98376</v>
      </c>
      <c r="M98" s="59">
        <v>295859</v>
      </c>
    </row>
    <row r="99" spans="2:13" x14ac:dyDescent="0.2">
      <c r="B99" s="58">
        <v>44658</v>
      </c>
      <c r="C99" s="60"/>
      <c r="D99" s="59">
        <v>7036</v>
      </c>
      <c r="E99" s="60"/>
      <c r="F99" s="59">
        <v>7127</v>
      </c>
      <c r="G99" s="60"/>
      <c r="H99" s="59">
        <v>77097</v>
      </c>
      <c r="I99" s="60">
        <v>216</v>
      </c>
      <c r="J99" s="59">
        <v>106439</v>
      </c>
      <c r="K99" s="61"/>
      <c r="L99" s="59">
        <v>98376</v>
      </c>
      <c r="M99" s="59">
        <v>296075</v>
      </c>
    </row>
    <row r="100" spans="2:13" x14ac:dyDescent="0.2">
      <c r="B100" s="58">
        <v>44659</v>
      </c>
      <c r="C100" s="60"/>
      <c r="D100" s="59">
        <v>7036</v>
      </c>
      <c r="E100" s="60"/>
      <c r="F100" s="59">
        <v>7127</v>
      </c>
      <c r="G100" s="60"/>
      <c r="H100" s="59">
        <v>77097</v>
      </c>
      <c r="I100" s="60"/>
      <c r="J100" s="59">
        <v>106439</v>
      </c>
      <c r="K100" s="61">
        <v>111</v>
      </c>
      <c r="L100" s="59">
        <v>98487</v>
      </c>
      <c r="M100" s="59">
        <v>296186</v>
      </c>
    </row>
    <row r="101" spans="2:13" x14ac:dyDescent="0.2">
      <c r="B101" s="58">
        <v>44663</v>
      </c>
      <c r="C101" s="60"/>
      <c r="D101" s="59">
        <v>7036</v>
      </c>
      <c r="E101" s="60"/>
      <c r="F101" s="59">
        <v>7127</v>
      </c>
      <c r="G101" s="60">
        <v>260</v>
      </c>
      <c r="H101" s="59">
        <v>77357</v>
      </c>
      <c r="I101" s="60"/>
      <c r="J101" s="59">
        <v>106439</v>
      </c>
      <c r="K101" s="61"/>
      <c r="L101" s="59">
        <v>98487</v>
      </c>
      <c r="M101" s="59">
        <v>296446</v>
      </c>
    </row>
    <row r="102" spans="2:13" x14ac:dyDescent="0.2">
      <c r="B102" s="58">
        <v>44663</v>
      </c>
      <c r="C102" s="60"/>
      <c r="D102" s="59">
        <v>7036</v>
      </c>
      <c r="E102" s="60"/>
      <c r="F102" s="59">
        <v>7127</v>
      </c>
      <c r="G102" s="60">
        <v>312</v>
      </c>
      <c r="H102" s="59">
        <v>77669</v>
      </c>
      <c r="I102" s="60"/>
      <c r="J102" s="59">
        <v>106439</v>
      </c>
      <c r="K102" s="61"/>
      <c r="L102" s="59">
        <v>98487</v>
      </c>
      <c r="M102" s="59">
        <v>296758</v>
      </c>
    </row>
    <row r="103" spans="2:13" x14ac:dyDescent="0.2">
      <c r="B103" s="58">
        <v>44663</v>
      </c>
      <c r="C103" s="60"/>
      <c r="D103" s="59">
        <v>7036</v>
      </c>
      <c r="E103" s="60"/>
      <c r="F103" s="59">
        <v>7127</v>
      </c>
      <c r="G103" s="60">
        <v>105</v>
      </c>
      <c r="H103" s="59">
        <v>77774</v>
      </c>
      <c r="I103" s="60"/>
      <c r="J103" s="59">
        <v>106439</v>
      </c>
      <c r="K103" s="61"/>
      <c r="L103" s="59">
        <v>98487</v>
      </c>
      <c r="M103" s="59">
        <v>296863</v>
      </c>
    </row>
    <row r="104" spans="2:13" x14ac:dyDescent="0.2">
      <c r="B104" s="58">
        <v>44664</v>
      </c>
      <c r="C104" s="60"/>
      <c r="D104" s="59">
        <v>7036</v>
      </c>
      <c r="E104" s="60">
        <v>-138</v>
      </c>
      <c r="F104" s="59">
        <v>6989</v>
      </c>
      <c r="G104" s="60"/>
      <c r="H104" s="59">
        <v>77774</v>
      </c>
      <c r="I104" s="60"/>
      <c r="J104" s="59">
        <v>106439</v>
      </c>
      <c r="K104" s="61"/>
      <c r="L104" s="59">
        <v>98487</v>
      </c>
      <c r="M104" s="59">
        <v>296725</v>
      </c>
    </row>
    <row r="105" spans="2:13" x14ac:dyDescent="0.2">
      <c r="B105" s="58">
        <v>44665</v>
      </c>
      <c r="C105" s="60">
        <v>36</v>
      </c>
      <c r="D105" s="59">
        <v>7072</v>
      </c>
      <c r="E105" s="60"/>
      <c r="F105" s="59">
        <v>6989</v>
      </c>
      <c r="G105" s="60"/>
      <c r="H105" s="59">
        <v>77774</v>
      </c>
      <c r="I105" s="60"/>
      <c r="J105" s="59">
        <v>106439</v>
      </c>
      <c r="K105" s="61"/>
      <c r="L105" s="59">
        <v>98487</v>
      </c>
      <c r="M105" s="59">
        <v>296761</v>
      </c>
    </row>
    <row r="106" spans="2:13" x14ac:dyDescent="0.2">
      <c r="B106" s="58">
        <v>44670</v>
      </c>
      <c r="C106" s="60"/>
      <c r="D106" s="59">
        <v>7072</v>
      </c>
      <c r="E106" s="60"/>
      <c r="F106" s="59">
        <v>6989</v>
      </c>
      <c r="G106" s="60">
        <v>186</v>
      </c>
      <c r="H106" s="59">
        <v>77960</v>
      </c>
      <c r="I106" s="60"/>
      <c r="J106" s="59">
        <v>106439</v>
      </c>
      <c r="K106" s="61"/>
      <c r="L106" s="59">
        <v>98487</v>
      </c>
      <c r="M106" s="59">
        <v>296947</v>
      </c>
    </row>
    <row r="107" spans="2:13" x14ac:dyDescent="0.2">
      <c r="B107" s="58">
        <v>44671</v>
      </c>
      <c r="C107" s="60">
        <v>-20</v>
      </c>
      <c r="D107" s="59">
        <v>7052</v>
      </c>
      <c r="E107" s="60"/>
      <c r="F107" s="59">
        <v>6989</v>
      </c>
      <c r="G107" s="60"/>
      <c r="H107" s="59">
        <v>77960</v>
      </c>
      <c r="I107" s="60"/>
      <c r="J107" s="59">
        <v>106439</v>
      </c>
      <c r="K107" s="61"/>
      <c r="L107" s="59">
        <v>98487</v>
      </c>
      <c r="M107" s="59">
        <v>296927</v>
      </c>
    </row>
    <row r="108" spans="2:13" x14ac:dyDescent="0.2">
      <c r="B108" s="58">
        <v>44672</v>
      </c>
      <c r="C108" s="60">
        <v>-5</v>
      </c>
      <c r="D108" s="59">
        <v>7047</v>
      </c>
      <c r="E108" s="60"/>
      <c r="F108" s="59">
        <v>6989</v>
      </c>
      <c r="G108" s="60"/>
      <c r="H108" s="59">
        <v>77960</v>
      </c>
      <c r="I108" s="60"/>
      <c r="J108" s="59">
        <v>106439</v>
      </c>
      <c r="K108" s="61"/>
      <c r="L108" s="59">
        <v>98487</v>
      </c>
      <c r="M108" s="59">
        <v>296922</v>
      </c>
    </row>
    <row r="109" spans="2:13" x14ac:dyDescent="0.2">
      <c r="B109" s="58">
        <v>44673</v>
      </c>
      <c r="C109" s="60">
        <v>5</v>
      </c>
      <c r="D109" s="59">
        <v>7052</v>
      </c>
      <c r="E109" s="60"/>
      <c r="F109" s="59">
        <v>6989</v>
      </c>
      <c r="G109" s="60"/>
      <c r="H109" s="59">
        <v>77960</v>
      </c>
      <c r="I109" s="60">
        <v>164</v>
      </c>
      <c r="J109" s="59">
        <v>106603</v>
      </c>
      <c r="K109" s="61"/>
      <c r="L109" s="59">
        <v>98487</v>
      </c>
      <c r="M109" s="59">
        <v>297091</v>
      </c>
    </row>
    <row r="110" spans="2:13" x14ac:dyDescent="0.2">
      <c r="B110" s="58">
        <v>44673</v>
      </c>
      <c r="C110" s="60"/>
      <c r="D110" s="59">
        <v>7052</v>
      </c>
      <c r="E110" s="60"/>
      <c r="F110" s="59">
        <v>6989</v>
      </c>
      <c r="G110" s="60"/>
      <c r="H110" s="59">
        <v>77960</v>
      </c>
      <c r="I110" s="60">
        <v>252</v>
      </c>
      <c r="J110" s="59">
        <v>106855</v>
      </c>
      <c r="K110" s="61"/>
      <c r="L110" s="59">
        <v>98487</v>
      </c>
      <c r="M110" s="59">
        <v>297343</v>
      </c>
    </row>
    <row r="111" spans="2:13" x14ac:dyDescent="0.2">
      <c r="B111" s="58">
        <v>44676</v>
      </c>
      <c r="C111" s="60"/>
      <c r="D111" s="59">
        <v>7052</v>
      </c>
      <c r="E111" s="60"/>
      <c r="F111" s="59">
        <v>6989</v>
      </c>
      <c r="G111" s="60"/>
      <c r="H111" s="59">
        <v>77960</v>
      </c>
      <c r="I111" s="60">
        <v>312</v>
      </c>
      <c r="J111" s="59">
        <v>107167</v>
      </c>
      <c r="K111" s="61"/>
      <c r="L111" s="59">
        <v>98487</v>
      </c>
      <c r="M111" s="59">
        <v>297655</v>
      </c>
    </row>
    <row r="112" spans="2:13" x14ac:dyDescent="0.2">
      <c r="B112" s="58">
        <v>44676</v>
      </c>
      <c r="C112" s="60"/>
      <c r="D112" s="59">
        <v>7052</v>
      </c>
      <c r="E112" s="60"/>
      <c r="F112" s="59">
        <v>6989</v>
      </c>
      <c r="G112" s="60"/>
      <c r="H112" s="59">
        <v>77960</v>
      </c>
      <c r="I112" s="60">
        <v>120</v>
      </c>
      <c r="J112" s="59">
        <v>107287</v>
      </c>
      <c r="K112" s="61"/>
      <c r="L112" s="59">
        <v>98487</v>
      </c>
      <c r="M112" s="59">
        <v>297775</v>
      </c>
    </row>
    <row r="113" spans="2:13" x14ac:dyDescent="0.2">
      <c r="B113" s="58">
        <v>44677</v>
      </c>
      <c r="C113" s="60"/>
      <c r="D113" s="59">
        <v>7052</v>
      </c>
      <c r="E113" s="60"/>
      <c r="F113" s="59">
        <v>6989</v>
      </c>
      <c r="G113" s="60">
        <v>84</v>
      </c>
      <c r="H113" s="59">
        <v>78044</v>
      </c>
      <c r="I113" s="60">
        <v>88</v>
      </c>
      <c r="J113" s="59">
        <v>107375</v>
      </c>
      <c r="K113" s="61"/>
      <c r="L113" s="59">
        <v>98487</v>
      </c>
      <c r="M113" s="59">
        <v>297947</v>
      </c>
    </row>
    <row r="114" spans="2:13" x14ac:dyDescent="0.2">
      <c r="B114" s="58">
        <v>44678</v>
      </c>
      <c r="C114" s="60">
        <v>-10</v>
      </c>
      <c r="D114" s="59">
        <v>7042</v>
      </c>
      <c r="E114" s="60"/>
      <c r="F114" s="59">
        <v>6989</v>
      </c>
      <c r="G114" s="60">
        <v>78</v>
      </c>
      <c r="H114" s="59">
        <v>78122</v>
      </c>
      <c r="I114" s="60">
        <v>80</v>
      </c>
      <c r="J114" s="59">
        <v>107455</v>
      </c>
      <c r="K114" s="61">
        <v>160</v>
      </c>
      <c r="L114" s="59">
        <v>98647</v>
      </c>
      <c r="M114" s="59">
        <v>298255</v>
      </c>
    </row>
    <row r="115" spans="2:13" x14ac:dyDescent="0.2">
      <c r="B115" s="58">
        <v>44678</v>
      </c>
      <c r="C115" s="60"/>
      <c r="D115" s="59">
        <v>7042</v>
      </c>
      <c r="E115" s="60"/>
      <c r="F115" s="59">
        <v>6989</v>
      </c>
      <c r="G115" s="60"/>
      <c r="H115" s="59">
        <v>78122</v>
      </c>
      <c r="I115" s="60"/>
      <c r="J115" s="59">
        <v>107455</v>
      </c>
      <c r="K115" s="61">
        <v>192</v>
      </c>
      <c r="L115" s="59">
        <v>98839</v>
      </c>
      <c r="M115" s="59">
        <v>298447</v>
      </c>
    </row>
    <row r="116" spans="2:13" x14ac:dyDescent="0.2">
      <c r="B116" s="58">
        <v>44678</v>
      </c>
      <c r="C116" s="60"/>
      <c r="D116" s="59">
        <v>7042</v>
      </c>
      <c r="E116" s="60"/>
      <c r="F116" s="59">
        <v>6989</v>
      </c>
      <c r="G116" s="60"/>
      <c r="H116" s="59">
        <v>78122</v>
      </c>
      <c r="I116" s="60"/>
      <c r="J116" s="59">
        <v>107455</v>
      </c>
      <c r="K116" s="61">
        <v>320</v>
      </c>
      <c r="L116" s="59">
        <v>99159</v>
      </c>
      <c r="M116" s="59">
        <v>298767</v>
      </c>
    </row>
    <row r="117" spans="2:13" x14ac:dyDescent="0.2">
      <c r="B117" s="58">
        <v>44678</v>
      </c>
      <c r="C117" s="60"/>
      <c r="D117" s="59">
        <v>7042</v>
      </c>
      <c r="E117" s="60"/>
      <c r="F117" s="59">
        <v>6989</v>
      </c>
      <c r="G117" s="60"/>
      <c r="H117" s="59">
        <v>78122</v>
      </c>
      <c r="I117" s="60"/>
      <c r="J117" s="59">
        <v>107455</v>
      </c>
      <c r="K117" s="61">
        <v>90</v>
      </c>
      <c r="L117" s="59">
        <v>99249</v>
      </c>
      <c r="M117" s="59">
        <v>298857</v>
      </c>
    </row>
    <row r="118" spans="2:13" x14ac:dyDescent="0.2">
      <c r="B118" s="58">
        <v>44687</v>
      </c>
      <c r="C118" s="60"/>
      <c r="D118" s="59">
        <v>7042</v>
      </c>
      <c r="E118" s="60"/>
      <c r="F118" s="59">
        <v>6989</v>
      </c>
      <c r="G118" s="60"/>
      <c r="H118" s="59">
        <v>78122</v>
      </c>
      <c r="I118" s="60">
        <v>204</v>
      </c>
      <c r="J118" s="59">
        <v>107659</v>
      </c>
      <c r="K118" s="61">
        <v>45</v>
      </c>
      <c r="L118" s="59">
        <v>99294</v>
      </c>
      <c r="M118" s="59">
        <v>299106</v>
      </c>
    </row>
    <row r="119" spans="2:13" x14ac:dyDescent="0.2">
      <c r="B119" s="58">
        <v>44687</v>
      </c>
      <c r="C119" s="60"/>
      <c r="D119" s="59">
        <v>7042</v>
      </c>
      <c r="E119" s="60"/>
      <c r="F119" s="59">
        <v>6989</v>
      </c>
      <c r="G119" s="60"/>
      <c r="H119" s="59">
        <v>78122</v>
      </c>
      <c r="I119" s="60">
        <v>336</v>
      </c>
      <c r="J119" s="59">
        <v>107995</v>
      </c>
      <c r="K119" s="61">
        <v>81</v>
      </c>
      <c r="L119" s="59">
        <v>99375</v>
      </c>
      <c r="M119" s="59">
        <v>299523</v>
      </c>
    </row>
    <row r="120" spans="2:13" x14ac:dyDescent="0.2">
      <c r="B120" s="58">
        <v>44687</v>
      </c>
      <c r="C120" s="60"/>
      <c r="D120" s="59">
        <v>7042</v>
      </c>
      <c r="E120" s="60"/>
      <c r="F120" s="59">
        <v>6989</v>
      </c>
      <c r="G120" s="60"/>
      <c r="H120" s="59">
        <v>78122</v>
      </c>
      <c r="I120" s="60"/>
      <c r="J120" s="59">
        <v>107995</v>
      </c>
      <c r="K120" s="61">
        <v>48</v>
      </c>
      <c r="L120" s="59">
        <v>99423</v>
      </c>
      <c r="M120" s="59">
        <v>299571</v>
      </c>
    </row>
    <row r="121" spans="2:13" x14ac:dyDescent="0.2">
      <c r="B121" s="58">
        <v>44687</v>
      </c>
      <c r="C121" s="60"/>
      <c r="D121" s="59">
        <v>7042</v>
      </c>
      <c r="E121" s="60"/>
      <c r="F121" s="59">
        <v>6989</v>
      </c>
      <c r="G121" s="60"/>
      <c r="H121" s="59">
        <v>78122</v>
      </c>
      <c r="I121" s="60"/>
      <c r="J121" s="59">
        <v>107995</v>
      </c>
      <c r="K121" s="61">
        <v>105</v>
      </c>
      <c r="L121" s="59">
        <v>99528</v>
      </c>
      <c r="M121" s="59">
        <v>299676</v>
      </c>
    </row>
    <row r="122" spans="2:13" x14ac:dyDescent="0.2">
      <c r="B122" s="58">
        <v>44691</v>
      </c>
      <c r="C122" s="60"/>
      <c r="D122" s="59">
        <v>7042</v>
      </c>
      <c r="E122" s="60">
        <v>-16</v>
      </c>
      <c r="F122" s="59">
        <v>6973</v>
      </c>
      <c r="G122" s="60">
        <v>60</v>
      </c>
      <c r="H122" s="59">
        <v>78182</v>
      </c>
      <c r="I122" s="60">
        <v>390</v>
      </c>
      <c r="J122" s="59">
        <v>108385</v>
      </c>
      <c r="K122" s="61">
        <v>320</v>
      </c>
      <c r="L122" s="59">
        <v>99848</v>
      </c>
      <c r="M122" s="59">
        <v>300430</v>
      </c>
    </row>
    <row r="123" spans="2:13" x14ac:dyDescent="0.2">
      <c r="B123" s="58">
        <v>44691</v>
      </c>
      <c r="C123" s="60"/>
      <c r="D123" s="59">
        <v>7042</v>
      </c>
      <c r="E123" s="60"/>
      <c r="F123" s="59">
        <v>6973</v>
      </c>
      <c r="G123" s="60"/>
      <c r="H123" s="59">
        <v>78182</v>
      </c>
      <c r="I123" s="60"/>
      <c r="J123" s="59">
        <v>108385</v>
      </c>
      <c r="K123" s="61">
        <v>456</v>
      </c>
      <c r="L123" s="59">
        <v>100304</v>
      </c>
      <c r="M123" s="59">
        <v>300886</v>
      </c>
    </row>
    <row r="124" spans="2:13" x14ac:dyDescent="0.2">
      <c r="B124" s="58">
        <v>44692</v>
      </c>
      <c r="C124" s="60"/>
      <c r="D124" s="59">
        <v>7042</v>
      </c>
      <c r="E124" s="60"/>
      <c r="F124" s="59">
        <v>6973</v>
      </c>
      <c r="G124" s="60"/>
      <c r="H124" s="59">
        <v>78182</v>
      </c>
      <c r="I124" s="60"/>
      <c r="J124" s="59">
        <v>108385</v>
      </c>
      <c r="K124" s="61">
        <v>48</v>
      </c>
      <c r="L124" s="59">
        <v>100352</v>
      </c>
      <c r="M124" s="59">
        <v>300934</v>
      </c>
    </row>
    <row r="125" spans="2:13" x14ac:dyDescent="0.2">
      <c r="B125" s="58">
        <v>44693</v>
      </c>
      <c r="C125" s="60"/>
      <c r="D125" s="59">
        <v>7042</v>
      </c>
      <c r="E125" s="60">
        <v>-12</v>
      </c>
      <c r="F125" s="59">
        <v>6961</v>
      </c>
      <c r="G125" s="60"/>
      <c r="H125" s="59">
        <v>78182</v>
      </c>
      <c r="I125" s="60">
        <v>174</v>
      </c>
      <c r="J125" s="59">
        <v>108559</v>
      </c>
      <c r="K125" s="61">
        <v>96</v>
      </c>
      <c r="L125" s="59">
        <v>100448</v>
      </c>
      <c r="M125" s="59">
        <v>301192</v>
      </c>
    </row>
    <row r="126" spans="2:13" x14ac:dyDescent="0.2">
      <c r="B126" s="58">
        <v>44693</v>
      </c>
      <c r="C126" s="60"/>
      <c r="D126" s="59">
        <v>7042</v>
      </c>
      <c r="E126" s="60"/>
      <c r="F126" s="59">
        <v>6961</v>
      </c>
      <c r="G126" s="60"/>
      <c r="H126" s="59">
        <v>78182</v>
      </c>
      <c r="I126" s="60">
        <v>40</v>
      </c>
      <c r="J126" s="59">
        <v>108599</v>
      </c>
      <c r="K126" s="61">
        <v>92</v>
      </c>
      <c r="L126" s="59">
        <v>100540</v>
      </c>
      <c r="M126" s="59">
        <v>301324</v>
      </c>
    </row>
    <row r="127" spans="2:13" x14ac:dyDescent="0.2">
      <c r="B127" s="58">
        <v>44694</v>
      </c>
      <c r="C127" s="60"/>
      <c r="D127" s="59">
        <v>7042</v>
      </c>
      <c r="E127" s="60"/>
      <c r="F127" s="59">
        <v>6961</v>
      </c>
      <c r="G127" s="60"/>
      <c r="H127" s="59">
        <v>78182</v>
      </c>
      <c r="I127" s="60"/>
      <c r="J127" s="59">
        <v>108599</v>
      </c>
      <c r="K127" s="61">
        <v>176</v>
      </c>
      <c r="L127" s="59">
        <v>100716</v>
      </c>
      <c r="M127" s="59">
        <v>301500</v>
      </c>
    </row>
    <row r="128" spans="2:13" x14ac:dyDescent="0.2">
      <c r="B128" s="58">
        <v>44697</v>
      </c>
      <c r="C128" s="60"/>
      <c r="D128" s="59">
        <v>7042</v>
      </c>
      <c r="E128" s="60">
        <v>23</v>
      </c>
      <c r="F128" s="59">
        <v>6984</v>
      </c>
      <c r="G128" s="60"/>
      <c r="H128" s="59">
        <v>78182</v>
      </c>
      <c r="I128" s="60"/>
      <c r="J128" s="59">
        <v>108599</v>
      </c>
      <c r="K128" s="61">
        <v>280</v>
      </c>
      <c r="L128" s="59">
        <v>100996</v>
      </c>
      <c r="M128" s="59">
        <v>301803</v>
      </c>
    </row>
    <row r="129" spans="2:13" x14ac:dyDescent="0.2">
      <c r="B129" s="58">
        <v>44697</v>
      </c>
      <c r="C129" s="60"/>
      <c r="D129" s="59">
        <v>7042</v>
      </c>
      <c r="E129" s="60"/>
      <c r="F129" s="59">
        <v>6984</v>
      </c>
      <c r="G129" s="60"/>
      <c r="H129" s="59">
        <v>78182</v>
      </c>
      <c r="I129" s="60"/>
      <c r="J129" s="59">
        <v>108599</v>
      </c>
      <c r="K129" s="61">
        <v>200</v>
      </c>
      <c r="L129" s="59">
        <v>101196</v>
      </c>
      <c r="M129" s="59">
        <v>302003</v>
      </c>
    </row>
    <row r="130" spans="2:13" x14ac:dyDescent="0.2">
      <c r="B130" s="58">
        <v>44698</v>
      </c>
      <c r="C130" s="60"/>
      <c r="D130" s="59">
        <v>7042</v>
      </c>
      <c r="E130" s="60"/>
      <c r="F130" s="59">
        <v>6984</v>
      </c>
      <c r="G130" s="60">
        <v>42</v>
      </c>
      <c r="H130" s="59">
        <v>78224</v>
      </c>
      <c r="I130" s="60"/>
      <c r="J130" s="59">
        <v>108599</v>
      </c>
      <c r="K130" s="61"/>
      <c r="L130" s="59">
        <v>101196</v>
      </c>
      <c r="M130" s="59">
        <v>302045</v>
      </c>
    </row>
    <row r="131" spans="2:13" x14ac:dyDescent="0.2">
      <c r="B131" s="58">
        <v>44699</v>
      </c>
      <c r="C131" s="60"/>
      <c r="D131" s="59">
        <v>7042</v>
      </c>
      <c r="E131" s="60"/>
      <c r="F131" s="59">
        <v>6984</v>
      </c>
      <c r="G131" s="60">
        <v>44</v>
      </c>
      <c r="H131" s="59">
        <v>78268</v>
      </c>
      <c r="I131" s="60">
        <v>176</v>
      </c>
      <c r="J131" s="59">
        <v>108775</v>
      </c>
      <c r="K131" s="61">
        <v>104</v>
      </c>
      <c r="L131" s="59">
        <v>101300</v>
      </c>
      <c r="M131" s="59">
        <v>302369</v>
      </c>
    </row>
    <row r="132" spans="2:13" x14ac:dyDescent="0.2">
      <c r="B132" s="58">
        <v>44699</v>
      </c>
      <c r="C132" s="60"/>
      <c r="D132" s="59">
        <v>7042</v>
      </c>
      <c r="E132" s="60"/>
      <c r="F132" s="59">
        <v>6984</v>
      </c>
      <c r="G132" s="60"/>
      <c r="H132" s="59">
        <v>78268</v>
      </c>
      <c r="I132" s="60"/>
      <c r="J132" s="59">
        <v>108775</v>
      </c>
      <c r="K132" s="61">
        <v>128</v>
      </c>
      <c r="L132" s="59">
        <v>101428</v>
      </c>
      <c r="M132" s="59">
        <v>302497</v>
      </c>
    </row>
    <row r="133" spans="2:13" x14ac:dyDescent="0.2">
      <c r="B133" s="58">
        <v>44699</v>
      </c>
      <c r="C133" s="60"/>
      <c r="D133" s="59">
        <v>7042</v>
      </c>
      <c r="E133" s="60"/>
      <c r="F133" s="59">
        <v>6984</v>
      </c>
      <c r="G133" s="60"/>
      <c r="H133" s="59">
        <v>78268</v>
      </c>
      <c r="I133" s="60"/>
      <c r="J133" s="59">
        <v>108775</v>
      </c>
      <c r="K133" s="61">
        <v>68</v>
      </c>
      <c r="L133" s="59">
        <v>101496</v>
      </c>
      <c r="M133" s="59">
        <v>302565</v>
      </c>
    </row>
    <row r="134" spans="2:13" x14ac:dyDescent="0.2">
      <c r="B134" s="58">
        <v>44700</v>
      </c>
      <c r="C134" s="60"/>
      <c r="D134" s="59">
        <v>7042</v>
      </c>
      <c r="E134" s="60">
        <v>30</v>
      </c>
      <c r="F134" s="59">
        <v>7014</v>
      </c>
      <c r="G134" s="60">
        <v>156</v>
      </c>
      <c r="H134" s="59">
        <v>78424</v>
      </c>
      <c r="I134" s="60">
        <v>308</v>
      </c>
      <c r="J134" s="59">
        <v>109083</v>
      </c>
      <c r="K134" s="61">
        <v>48</v>
      </c>
      <c r="L134" s="59">
        <v>101544</v>
      </c>
      <c r="M134" s="59">
        <v>303107</v>
      </c>
    </row>
    <row r="135" spans="2:13" x14ac:dyDescent="0.2">
      <c r="B135" s="58">
        <v>44700</v>
      </c>
      <c r="C135" s="60"/>
      <c r="D135" s="59">
        <v>7042</v>
      </c>
      <c r="E135" s="60"/>
      <c r="F135" s="59">
        <v>7014</v>
      </c>
      <c r="G135" s="60">
        <v>123</v>
      </c>
      <c r="H135" s="59">
        <v>78547</v>
      </c>
      <c r="I135" s="60">
        <v>416</v>
      </c>
      <c r="J135" s="59">
        <v>109499</v>
      </c>
      <c r="K135" s="61">
        <v>164</v>
      </c>
      <c r="L135" s="59">
        <v>101708</v>
      </c>
      <c r="M135" s="59">
        <v>303810</v>
      </c>
    </row>
    <row r="136" spans="2:13" x14ac:dyDescent="0.2">
      <c r="B136" s="58">
        <v>44704</v>
      </c>
      <c r="C136" s="60"/>
      <c r="D136" s="59">
        <v>7042</v>
      </c>
      <c r="E136" s="60"/>
      <c r="F136" s="59">
        <v>7014</v>
      </c>
      <c r="G136" s="60"/>
      <c r="H136" s="59">
        <v>78547</v>
      </c>
      <c r="I136" s="60">
        <v>672</v>
      </c>
      <c r="J136" s="59">
        <v>110171</v>
      </c>
      <c r="K136" s="61">
        <v>196</v>
      </c>
      <c r="L136" s="59">
        <v>101904</v>
      </c>
      <c r="M136" s="59">
        <v>304678</v>
      </c>
    </row>
    <row r="137" spans="2:13" x14ac:dyDescent="0.2">
      <c r="B137" s="58">
        <v>44704</v>
      </c>
      <c r="C137" s="60"/>
      <c r="D137" s="59">
        <v>7042</v>
      </c>
      <c r="E137" s="60"/>
      <c r="F137" s="59">
        <v>7014</v>
      </c>
      <c r="G137" s="60"/>
      <c r="H137" s="59">
        <v>78547</v>
      </c>
      <c r="I137" s="60"/>
      <c r="J137" s="59">
        <v>110171</v>
      </c>
      <c r="K137" s="61">
        <v>272</v>
      </c>
      <c r="L137" s="59">
        <v>102176</v>
      </c>
      <c r="M137" s="59">
        <v>304950</v>
      </c>
    </row>
    <row r="138" spans="2:13" x14ac:dyDescent="0.2">
      <c r="B138" s="58">
        <v>44705</v>
      </c>
      <c r="C138" s="60"/>
      <c r="D138" s="59">
        <v>7042</v>
      </c>
      <c r="E138" s="60">
        <v>30</v>
      </c>
      <c r="F138" s="59">
        <v>7044</v>
      </c>
      <c r="G138" s="60"/>
      <c r="H138" s="59">
        <v>78547</v>
      </c>
      <c r="I138" s="60"/>
      <c r="J138" s="59">
        <v>110171</v>
      </c>
      <c r="K138" s="61"/>
      <c r="L138" s="59">
        <v>102176</v>
      </c>
      <c r="M138" s="59">
        <v>304980</v>
      </c>
    </row>
    <row r="139" spans="2:13" x14ac:dyDescent="0.2">
      <c r="B139" s="58">
        <v>44706</v>
      </c>
      <c r="C139" s="60"/>
      <c r="D139" s="59">
        <v>7042</v>
      </c>
      <c r="E139" s="60"/>
      <c r="F139" s="59">
        <v>7044</v>
      </c>
      <c r="G139" s="60"/>
      <c r="H139" s="59">
        <v>78547</v>
      </c>
      <c r="I139" s="60"/>
      <c r="J139" s="59">
        <v>110171</v>
      </c>
      <c r="K139" s="61">
        <v>96</v>
      </c>
      <c r="L139" s="59">
        <v>102272</v>
      </c>
      <c r="M139" s="59">
        <v>305076</v>
      </c>
    </row>
    <row r="140" spans="2:13" x14ac:dyDescent="0.2">
      <c r="B140" s="58">
        <v>44707</v>
      </c>
      <c r="C140" s="60">
        <v>24</v>
      </c>
      <c r="D140" s="59">
        <v>7066</v>
      </c>
      <c r="E140" s="60"/>
      <c r="F140" s="59">
        <v>7044</v>
      </c>
      <c r="G140" s="60"/>
      <c r="H140" s="59">
        <v>78547</v>
      </c>
      <c r="I140" s="60"/>
      <c r="J140" s="59">
        <v>110171</v>
      </c>
      <c r="K140" s="61"/>
      <c r="L140" s="59">
        <v>102272</v>
      </c>
      <c r="M140" s="59">
        <v>305100</v>
      </c>
    </row>
    <row r="141" spans="2:13" x14ac:dyDescent="0.2">
      <c r="B141" s="58">
        <v>44708</v>
      </c>
      <c r="C141" s="60">
        <v>-14</v>
      </c>
      <c r="D141" s="59">
        <v>7052</v>
      </c>
      <c r="E141" s="60"/>
      <c r="F141" s="59">
        <v>7044</v>
      </c>
      <c r="G141" s="60"/>
      <c r="H141" s="59">
        <v>78547</v>
      </c>
      <c r="I141" s="60"/>
      <c r="J141" s="59">
        <v>110171</v>
      </c>
      <c r="K141" s="61"/>
      <c r="L141" s="59">
        <v>102272</v>
      </c>
      <c r="M141" s="59">
        <v>305086</v>
      </c>
    </row>
    <row r="142" spans="2:13" x14ac:dyDescent="0.2">
      <c r="B142" s="58">
        <v>44712</v>
      </c>
      <c r="C142" s="60"/>
      <c r="D142" s="59">
        <v>7052</v>
      </c>
      <c r="E142" s="60">
        <v>30</v>
      </c>
      <c r="F142" s="59">
        <v>7074</v>
      </c>
      <c r="G142" s="60">
        <v>90</v>
      </c>
      <c r="H142" s="59">
        <v>78637</v>
      </c>
      <c r="I142" s="60"/>
      <c r="J142" s="59">
        <v>110171</v>
      </c>
      <c r="K142" s="61">
        <v>96</v>
      </c>
      <c r="L142" s="59">
        <v>102368</v>
      </c>
      <c r="M142" s="59">
        <v>305302</v>
      </c>
    </row>
    <row r="143" spans="2:13" x14ac:dyDescent="0.2">
      <c r="B143" s="58">
        <v>44712</v>
      </c>
      <c r="C143" s="60"/>
      <c r="D143" s="59">
        <v>7052</v>
      </c>
      <c r="E143" s="60"/>
      <c r="F143" s="59">
        <v>7074</v>
      </c>
      <c r="G143" s="60"/>
      <c r="H143" s="59">
        <v>78637</v>
      </c>
      <c r="I143" s="60"/>
      <c r="J143" s="59">
        <v>110171</v>
      </c>
      <c r="K143" s="61">
        <v>144</v>
      </c>
      <c r="L143" s="59">
        <v>102512</v>
      </c>
      <c r="M143" s="59">
        <v>305446</v>
      </c>
    </row>
    <row r="144" spans="2:13" x14ac:dyDescent="0.2">
      <c r="B144" s="58">
        <v>44713</v>
      </c>
      <c r="C144" s="60"/>
      <c r="D144" s="59">
        <v>7052</v>
      </c>
      <c r="E144" s="60"/>
      <c r="F144" s="59">
        <v>7074</v>
      </c>
      <c r="G144" s="60">
        <v>108</v>
      </c>
      <c r="H144" s="59">
        <v>78745</v>
      </c>
      <c r="I144" s="60"/>
      <c r="J144" s="59">
        <v>110171</v>
      </c>
      <c r="K144" s="61"/>
      <c r="L144" s="59">
        <v>102512</v>
      </c>
      <c r="M144" s="59">
        <v>305554</v>
      </c>
    </row>
    <row r="145" spans="2:13" x14ac:dyDescent="0.2">
      <c r="B145" s="58">
        <v>44713</v>
      </c>
      <c r="C145" s="60"/>
      <c r="D145" s="59">
        <v>7052</v>
      </c>
      <c r="E145" s="60"/>
      <c r="F145" s="59">
        <v>7074</v>
      </c>
      <c r="G145" s="60">
        <v>159</v>
      </c>
      <c r="H145" s="59">
        <v>78904</v>
      </c>
      <c r="I145" s="60"/>
      <c r="J145" s="59">
        <v>110171</v>
      </c>
      <c r="K145" s="61"/>
      <c r="L145" s="59">
        <v>102512</v>
      </c>
      <c r="M145" s="59">
        <v>305713</v>
      </c>
    </row>
    <row r="146" spans="2:13" x14ac:dyDescent="0.2">
      <c r="B146" s="58">
        <v>44714</v>
      </c>
      <c r="C146" s="60"/>
      <c r="D146" s="59">
        <v>7052</v>
      </c>
      <c r="E146" s="60">
        <v>-17</v>
      </c>
      <c r="F146" s="59">
        <v>7057</v>
      </c>
      <c r="G146" s="60"/>
      <c r="H146" s="59">
        <v>78904</v>
      </c>
      <c r="I146" s="60"/>
      <c r="J146" s="59">
        <v>110171</v>
      </c>
      <c r="K146" s="61"/>
      <c r="L146" s="59">
        <v>102512</v>
      </c>
      <c r="M146" s="59">
        <v>305696</v>
      </c>
    </row>
    <row r="147" spans="2:13" x14ac:dyDescent="0.2">
      <c r="B147" s="58">
        <v>44715</v>
      </c>
      <c r="C147" s="60"/>
      <c r="D147" s="59">
        <v>7052</v>
      </c>
      <c r="E147" s="60"/>
      <c r="F147" s="59">
        <v>7057</v>
      </c>
      <c r="G147" s="60"/>
      <c r="H147" s="59">
        <v>78904</v>
      </c>
      <c r="I147" s="60"/>
      <c r="J147" s="59">
        <v>110171</v>
      </c>
      <c r="K147" s="61">
        <v>96</v>
      </c>
      <c r="L147" s="59">
        <v>102608</v>
      </c>
      <c r="M147" s="59">
        <v>305792</v>
      </c>
    </row>
    <row r="148" spans="2:13" x14ac:dyDescent="0.2">
      <c r="B148" s="58">
        <v>44715</v>
      </c>
      <c r="C148" s="60"/>
      <c r="D148" s="59">
        <v>7052</v>
      </c>
      <c r="E148" s="60"/>
      <c r="F148" s="59">
        <v>7057</v>
      </c>
      <c r="G148" s="60"/>
      <c r="H148" s="59">
        <v>78904</v>
      </c>
      <c r="I148" s="60"/>
      <c r="J148" s="59">
        <v>110171</v>
      </c>
      <c r="K148" s="61">
        <v>48</v>
      </c>
      <c r="L148" s="59">
        <v>102656</v>
      </c>
      <c r="M148" s="59">
        <v>305840</v>
      </c>
    </row>
    <row r="149" spans="2:13" x14ac:dyDescent="0.2">
      <c r="B149" s="58">
        <v>44718</v>
      </c>
      <c r="C149" s="60"/>
      <c r="D149" s="59">
        <v>7052</v>
      </c>
      <c r="E149" s="60"/>
      <c r="F149" s="59">
        <v>7057</v>
      </c>
      <c r="G149" s="60"/>
      <c r="H149" s="59">
        <v>78904</v>
      </c>
      <c r="I149" s="60">
        <v>112</v>
      </c>
      <c r="J149" s="59">
        <v>110283</v>
      </c>
      <c r="K149" s="61"/>
      <c r="L149" s="59">
        <v>102656</v>
      </c>
      <c r="M149" s="59">
        <v>305952</v>
      </c>
    </row>
    <row r="150" spans="2:13" x14ac:dyDescent="0.2">
      <c r="B150" s="58">
        <v>44720</v>
      </c>
      <c r="C150" s="60"/>
      <c r="D150" s="59">
        <v>7052</v>
      </c>
      <c r="E150" s="60"/>
      <c r="F150" s="59">
        <v>7057</v>
      </c>
      <c r="G150" s="60">
        <v>45</v>
      </c>
      <c r="H150" s="59">
        <v>78949</v>
      </c>
      <c r="I150" s="60">
        <v>84</v>
      </c>
      <c r="J150" s="59">
        <v>110367</v>
      </c>
      <c r="K150" s="61">
        <v>45</v>
      </c>
      <c r="L150" s="59">
        <v>102701</v>
      </c>
      <c r="M150" s="59">
        <v>306126</v>
      </c>
    </row>
    <row r="151" spans="2:13" x14ac:dyDescent="0.2">
      <c r="B151" s="58">
        <v>44721</v>
      </c>
      <c r="C151" s="60"/>
      <c r="D151" s="59">
        <v>7052</v>
      </c>
      <c r="E151" s="60"/>
      <c r="F151" s="59">
        <v>7057</v>
      </c>
      <c r="G151" s="60">
        <v>54</v>
      </c>
      <c r="H151" s="59">
        <v>79003</v>
      </c>
      <c r="I151" s="60">
        <v>132</v>
      </c>
      <c r="J151" s="59">
        <v>110499</v>
      </c>
      <c r="K151" s="61"/>
      <c r="L151" s="59">
        <v>102701</v>
      </c>
      <c r="M151" s="59">
        <v>306312</v>
      </c>
    </row>
    <row r="152" spans="2:13" x14ac:dyDescent="0.2">
      <c r="B152" s="58">
        <v>44721</v>
      </c>
      <c r="C152" s="60"/>
      <c r="D152" s="59">
        <v>7052</v>
      </c>
      <c r="E152" s="60"/>
      <c r="F152" s="59">
        <v>7057</v>
      </c>
      <c r="G152" s="60"/>
      <c r="H152" s="59">
        <v>79003</v>
      </c>
      <c r="I152" s="60">
        <v>376</v>
      </c>
      <c r="J152" s="59">
        <v>110875</v>
      </c>
      <c r="K152" s="61"/>
      <c r="L152" s="59">
        <v>102701</v>
      </c>
      <c r="M152" s="59">
        <v>306688</v>
      </c>
    </row>
    <row r="153" spans="2:13" x14ac:dyDescent="0.2">
      <c r="B153" s="58">
        <v>44725</v>
      </c>
      <c r="C153" s="60">
        <v>-14</v>
      </c>
      <c r="D153" s="59">
        <v>7038</v>
      </c>
      <c r="E153" s="60"/>
      <c r="F153" s="59">
        <v>7057</v>
      </c>
      <c r="G153" s="60"/>
      <c r="H153" s="59">
        <v>79003</v>
      </c>
      <c r="I153" s="60"/>
      <c r="J153" s="59">
        <v>110875</v>
      </c>
      <c r="K153" s="61"/>
      <c r="L153" s="59">
        <v>102701</v>
      </c>
      <c r="M153" s="59">
        <v>306674</v>
      </c>
    </row>
    <row r="154" spans="2:13" x14ac:dyDescent="0.2">
      <c r="B154" s="58">
        <v>44727</v>
      </c>
      <c r="C154" s="60"/>
      <c r="D154" s="59">
        <v>7038</v>
      </c>
      <c r="E154" s="60"/>
      <c r="F154" s="59">
        <v>7057</v>
      </c>
      <c r="G154" s="60">
        <v>80</v>
      </c>
      <c r="H154" s="59">
        <v>79083</v>
      </c>
      <c r="I154" s="60"/>
      <c r="J154" s="59">
        <v>110875</v>
      </c>
      <c r="K154" s="61"/>
      <c r="L154" s="59">
        <v>102701</v>
      </c>
      <c r="M154" s="59">
        <v>306754</v>
      </c>
    </row>
    <row r="155" spans="2:13" x14ac:dyDescent="0.2">
      <c r="B155" s="58">
        <v>44733</v>
      </c>
      <c r="C155" s="60"/>
      <c r="D155" s="59">
        <v>7038</v>
      </c>
      <c r="E155" s="60"/>
      <c r="F155" s="59">
        <v>7057</v>
      </c>
      <c r="G155" s="60"/>
      <c r="H155" s="59">
        <v>79083</v>
      </c>
      <c r="I155" s="60">
        <v>168</v>
      </c>
      <c r="J155" s="59">
        <v>111043</v>
      </c>
      <c r="K155" s="61"/>
      <c r="L155" s="59">
        <v>102701</v>
      </c>
      <c r="M155" s="59">
        <v>306922</v>
      </c>
    </row>
    <row r="156" spans="2:13" x14ac:dyDescent="0.2">
      <c r="B156" s="58">
        <v>44734</v>
      </c>
      <c r="C156" s="60"/>
      <c r="D156" s="59">
        <v>7038</v>
      </c>
      <c r="E156" s="60">
        <v>30</v>
      </c>
      <c r="F156" s="59">
        <v>7087</v>
      </c>
      <c r="G156" s="60"/>
      <c r="H156" s="59">
        <v>79083</v>
      </c>
      <c r="I156" s="60"/>
      <c r="J156" s="59">
        <v>111043</v>
      </c>
      <c r="K156" s="61">
        <v>280</v>
      </c>
      <c r="L156" s="59">
        <v>102981</v>
      </c>
      <c r="M156" s="59">
        <v>307232</v>
      </c>
    </row>
    <row r="157" spans="2:13" x14ac:dyDescent="0.2">
      <c r="B157" s="58">
        <v>44739</v>
      </c>
      <c r="C157" s="60"/>
      <c r="D157" s="59">
        <v>7038</v>
      </c>
      <c r="E157" s="60">
        <v>-13</v>
      </c>
      <c r="F157" s="59">
        <v>7074</v>
      </c>
      <c r="G157" s="60"/>
      <c r="H157" s="59">
        <v>79083</v>
      </c>
      <c r="I157" s="60"/>
      <c r="J157" s="59">
        <v>111043</v>
      </c>
      <c r="K157" s="61">
        <v>136</v>
      </c>
      <c r="L157" s="59">
        <v>103117</v>
      </c>
      <c r="M157" s="59">
        <v>307355</v>
      </c>
    </row>
    <row r="158" spans="2:13" x14ac:dyDescent="0.2">
      <c r="B158" s="58">
        <v>44740</v>
      </c>
      <c r="C158" s="60"/>
      <c r="D158" s="59">
        <v>7038</v>
      </c>
      <c r="E158" s="60">
        <v>-20</v>
      </c>
      <c r="F158" s="59">
        <v>7054</v>
      </c>
      <c r="G158" s="60"/>
      <c r="H158" s="59">
        <v>79083</v>
      </c>
      <c r="I158" s="60"/>
      <c r="J158" s="59">
        <v>111043</v>
      </c>
      <c r="K158" s="61"/>
      <c r="L158" s="59">
        <v>103117</v>
      </c>
      <c r="M158" s="59">
        <v>307335</v>
      </c>
    </row>
    <row r="159" spans="2:13" x14ac:dyDescent="0.2">
      <c r="B159" s="58">
        <v>44741</v>
      </c>
      <c r="C159" s="60"/>
      <c r="D159" s="59">
        <v>7038</v>
      </c>
      <c r="E159" s="60">
        <v>-22</v>
      </c>
      <c r="F159" s="59">
        <v>7032</v>
      </c>
      <c r="G159" s="60"/>
      <c r="H159" s="59">
        <v>79083</v>
      </c>
      <c r="I159" s="60"/>
      <c r="J159" s="59">
        <v>111043</v>
      </c>
      <c r="K159" s="61"/>
      <c r="L159" s="59">
        <v>103117</v>
      </c>
      <c r="M159" s="59">
        <v>307313</v>
      </c>
    </row>
    <row r="160" spans="2:13" x14ac:dyDescent="0.2">
      <c r="B160" s="58">
        <v>44742</v>
      </c>
      <c r="C160" s="60"/>
      <c r="D160" s="59">
        <v>7038</v>
      </c>
      <c r="E160" s="60"/>
      <c r="F160" s="59">
        <v>7032</v>
      </c>
      <c r="G160" s="60">
        <v>78</v>
      </c>
      <c r="H160" s="59">
        <v>79161</v>
      </c>
      <c r="I160" s="60"/>
      <c r="J160" s="59">
        <v>111043</v>
      </c>
      <c r="K160" s="61"/>
      <c r="L160" s="59">
        <v>103117</v>
      </c>
      <c r="M160" s="59">
        <v>307391</v>
      </c>
    </row>
    <row r="161" spans="2:13" x14ac:dyDescent="0.2">
      <c r="B161" s="58">
        <v>44743</v>
      </c>
      <c r="C161" s="60"/>
      <c r="D161" s="59">
        <v>7038</v>
      </c>
      <c r="E161" s="60"/>
      <c r="F161" s="59">
        <v>7032</v>
      </c>
      <c r="G161" s="60">
        <v>111</v>
      </c>
      <c r="H161" s="59">
        <v>79272</v>
      </c>
      <c r="I161" s="60"/>
      <c r="J161" s="59">
        <v>111043</v>
      </c>
      <c r="K161" s="61"/>
      <c r="L161" s="59">
        <v>103117</v>
      </c>
      <c r="M161" s="59">
        <v>307502</v>
      </c>
    </row>
    <row r="162" spans="2:13" x14ac:dyDescent="0.2">
      <c r="B162" s="58">
        <v>44746</v>
      </c>
      <c r="C162" s="60"/>
      <c r="D162" s="59">
        <v>7038</v>
      </c>
      <c r="E162" s="60"/>
      <c r="F162" s="59">
        <v>7032</v>
      </c>
      <c r="G162" s="60"/>
      <c r="H162" s="59">
        <v>79272</v>
      </c>
      <c r="I162" s="60"/>
      <c r="J162" s="59">
        <v>111043</v>
      </c>
      <c r="K162" s="61"/>
      <c r="L162" s="59">
        <v>103117</v>
      </c>
      <c r="M162" s="59">
        <v>307502</v>
      </c>
    </row>
    <row r="163" spans="2:13" x14ac:dyDescent="0.2">
      <c r="B163" s="58">
        <v>44747</v>
      </c>
      <c r="C163" s="60"/>
      <c r="D163" s="59">
        <v>7038</v>
      </c>
      <c r="E163" s="60"/>
      <c r="F163" s="59">
        <v>7032</v>
      </c>
      <c r="G163" s="60">
        <v>66</v>
      </c>
      <c r="H163" s="59">
        <v>79338</v>
      </c>
      <c r="I163" s="60">
        <v>220</v>
      </c>
      <c r="J163" s="59">
        <v>111263</v>
      </c>
      <c r="K163" s="61"/>
      <c r="L163" s="59">
        <v>103117</v>
      </c>
      <c r="M163" s="59">
        <v>307788</v>
      </c>
    </row>
    <row r="164" spans="2:13" x14ac:dyDescent="0.2">
      <c r="B164" s="58">
        <v>44747</v>
      </c>
      <c r="C164" s="60"/>
      <c r="D164" s="59">
        <v>7038</v>
      </c>
      <c r="E164" s="60"/>
      <c r="F164" s="59">
        <v>7032</v>
      </c>
      <c r="G164" s="60">
        <v>81</v>
      </c>
      <c r="H164" s="59">
        <v>79419</v>
      </c>
      <c r="I164" s="60"/>
      <c r="J164" s="59">
        <v>111263</v>
      </c>
      <c r="K164" s="61"/>
      <c r="L164" s="59">
        <v>103117</v>
      </c>
      <c r="M164" s="59">
        <v>307869</v>
      </c>
    </row>
    <row r="165" spans="2:13" x14ac:dyDescent="0.2">
      <c r="B165" s="58">
        <v>44750</v>
      </c>
      <c r="C165" s="60"/>
      <c r="D165" s="59">
        <v>7038</v>
      </c>
      <c r="E165" s="60"/>
      <c r="F165" s="59">
        <v>7032</v>
      </c>
      <c r="G165" s="60">
        <v>93</v>
      </c>
      <c r="H165" s="59">
        <v>79512</v>
      </c>
      <c r="I165" s="60">
        <v>87</v>
      </c>
      <c r="J165" s="59">
        <v>111350</v>
      </c>
      <c r="K165" s="61">
        <v>60</v>
      </c>
      <c r="L165" s="59">
        <v>103177</v>
      </c>
      <c r="M165" s="59">
        <v>308109</v>
      </c>
    </row>
    <row r="166" spans="2:13" x14ac:dyDescent="0.2">
      <c r="B166" s="58">
        <v>44753</v>
      </c>
      <c r="C166" s="60"/>
      <c r="D166" s="59">
        <v>7038</v>
      </c>
      <c r="E166" s="60"/>
      <c r="F166" s="59">
        <v>7032</v>
      </c>
      <c r="G166" s="60"/>
      <c r="H166" s="59">
        <v>79512</v>
      </c>
      <c r="I166" s="60">
        <v>372</v>
      </c>
      <c r="J166" s="59">
        <v>111722</v>
      </c>
      <c r="K166" s="61"/>
      <c r="L166" s="59">
        <v>103177</v>
      </c>
      <c r="M166" s="59">
        <v>308481</v>
      </c>
    </row>
    <row r="167" spans="2:13" x14ac:dyDescent="0.2">
      <c r="B167" s="58">
        <v>44754</v>
      </c>
      <c r="C167" s="60"/>
      <c r="D167" s="59">
        <v>7038</v>
      </c>
      <c r="E167" s="60"/>
      <c r="F167" s="59">
        <v>7032</v>
      </c>
      <c r="G167" s="60"/>
      <c r="H167" s="59">
        <v>79512</v>
      </c>
      <c r="I167" s="60">
        <v>80</v>
      </c>
      <c r="J167" s="59">
        <v>111802</v>
      </c>
      <c r="K167" s="61"/>
      <c r="L167" s="59">
        <v>103177</v>
      </c>
      <c r="M167" s="59">
        <v>308561</v>
      </c>
    </row>
    <row r="168" spans="2:13" x14ac:dyDescent="0.2">
      <c r="B168" s="58">
        <v>44761</v>
      </c>
      <c r="C168" s="60"/>
      <c r="D168" s="59">
        <v>7038</v>
      </c>
      <c r="E168" s="60"/>
      <c r="F168" s="59">
        <v>7032</v>
      </c>
      <c r="G168" s="60"/>
      <c r="H168" s="59">
        <v>79512</v>
      </c>
      <c r="I168" s="60"/>
      <c r="J168" s="59">
        <v>111802</v>
      </c>
      <c r="K168" s="61">
        <v>144</v>
      </c>
      <c r="L168" s="59">
        <v>103321</v>
      </c>
      <c r="M168" s="59">
        <v>308705</v>
      </c>
    </row>
    <row r="169" spans="2:13" x14ac:dyDescent="0.2">
      <c r="B169" s="58">
        <v>44761</v>
      </c>
      <c r="C169" s="60"/>
      <c r="D169" s="59">
        <v>7038</v>
      </c>
      <c r="E169" s="60"/>
      <c r="F169" s="59">
        <v>7032</v>
      </c>
      <c r="G169" s="60"/>
      <c r="H169" s="59">
        <v>79512</v>
      </c>
      <c r="I169" s="60"/>
      <c r="J169" s="59">
        <v>111802</v>
      </c>
      <c r="K169" s="61">
        <v>75</v>
      </c>
      <c r="L169" s="59">
        <v>103396</v>
      </c>
      <c r="M169" s="59">
        <v>308780</v>
      </c>
    </row>
    <row r="170" spans="2:13" x14ac:dyDescent="0.2">
      <c r="B170" s="58">
        <v>44762</v>
      </c>
      <c r="C170" s="60"/>
      <c r="D170" s="59">
        <v>7038</v>
      </c>
      <c r="E170" s="60"/>
      <c r="F170" s="59">
        <v>7032</v>
      </c>
      <c r="G170" s="60">
        <v>84</v>
      </c>
      <c r="H170" s="59">
        <v>79596</v>
      </c>
      <c r="I170" s="60"/>
      <c r="J170" s="59">
        <v>111802</v>
      </c>
      <c r="K170" s="61">
        <v>120</v>
      </c>
      <c r="L170" s="59">
        <v>103516</v>
      </c>
      <c r="M170" s="59">
        <v>308984</v>
      </c>
    </row>
    <row r="171" spans="2:13" x14ac:dyDescent="0.2">
      <c r="B171" s="58">
        <v>44764</v>
      </c>
      <c r="C171" s="60"/>
      <c r="D171" s="59">
        <v>7038</v>
      </c>
      <c r="E171" s="60">
        <v>-24</v>
      </c>
      <c r="F171" s="59">
        <v>7008</v>
      </c>
      <c r="G171" s="60"/>
      <c r="H171" s="59">
        <v>79596</v>
      </c>
      <c r="I171" s="60"/>
      <c r="J171" s="59">
        <v>111802</v>
      </c>
      <c r="K171" s="61"/>
      <c r="L171" s="59">
        <v>103516</v>
      </c>
      <c r="M171" s="59">
        <v>308960</v>
      </c>
    </row>
    <row r="172" spans="2:13" x14ac:dyDescent="0.2">
      <c r="B172" s="58">
        <v>44767</v>
      </c>
      <c r="C172" s="60"/>
      <c r="D172" s="59">
        <v>7038</v>
      </c>
      <c r="E172" s="60"/>
      <c r="F172" s="59">
        <v>7008</v>
      </c>
      <c r="G172" s="60"/>
      <c r="H172" s="59">
        <v>79596</v>
      </c>
      <c r="I172" s="60">
        <v>100</v>
      </c>
      <c r="J172" s="59">
        <v>111902</v>
      </c>
      <c r="K172" s="61"/>
      <c r="L172" s="59">
        <v>103516</v>
      </c>
      <c r="M172" s="59">
        <v>309060</v>
      </c>
    </row>
    <row r="173" spans="2:13" x14ac:dyDescent="0.2">
      <c r="B173" s="58">
        <v>44768</v>
      </c>
      <c r="C173" s="60"/>
      <c r="D173" s="59">
        <v>7038</v>
      </c>
      <c r="E173" s="60"/>
      <c r="F173" s="59">
        <v>7008</v>
      </c>
      <c r="G173" s="60">
        <v>60</v>
      </c>
      <c r="H173" s="59">
        <v>79656</v>
      </c>
      <c r="I173" s="60"/>
      <c r="J173" s="59">
        <v>111902</v>
      </c>
      <c r="K173" s="61">
        <v>51</v>
      </c>
      <c r="L173" s="59">
        <v>103567</v>
      </c>
      <c r="M173" s="59">
        <v>309171</v>
      </c>
    </row>
    <row r="174" spans="2:13" x14ac:dyDescent="0.2">
      <c r="B174" s="58">
        <v>44769</v>
      </c>
      <c r="C174" s="60"/>
      <c r="D174" s="59">
        <v>7038</v>
      </c>
      <c r="E174" s="60">
        <v>-24</v>
      </c>
      <c r="F174" s="59">
        <v>6984</v>
      </c>
      <c r="G174" s="60"/>
      <c r="H174" s="59">
        <v>79656</v>
      </c>
      <c r="I174" s="60"/>
      <c r="J174" s="59">
        <v>111902</v>
      </c>
      <c r="K174" s="61"/>
      <c r="L174" s="59">
        <v>103567</v>
      </c>
      <c r="M174" s="59">
        <v>309147</v>
      </c>
    </row>
    <row r="175" spans="2:13" x14ac:dyDescent="0.2">
      <c r="B175" s="58">
        <v>44770</v>
      </c>
      <c r="C175" s="60"/>
      <c r="D175" s="59">
        <v>7038</v>
      </c>
      <c r="E175" s="60">
        <v>-18</v>
      </c>
      <c r="F175" s="59">
        <v>6966</v>
      </c>
      <c r="G175" s="60"/>
      <c r="H175" s="59">
        <v>79656</v>
      </c>
      <c r="I175" s="60"/>
      <c r="J175" s="59">
        <v>111902</v>
      </c>
      <c r="K175" s="61">
        <v>60</v>
      </c>
      <c r="L175" s="59">
        <v>103627</v>
      </c>
      <c r="M175" s="59">
        <v>309189</v>
      </c>
    </row>
    <row r="176" spans="2:13" x14ac:dyDescent="0.2">
      <c r="B176" s="58">
        <v>44771</v>
      </c>
      <c r="C176" s="60">
        <v>-16</v>
      </c>
      <c r="D176" s="59">
        <v>7022</v>
      </c>
      <c r="E176" s="60"/>
      <c r="F176" s="59">
        <v>6966</v>
      </c>
      <c r="G176" s="60">
        <v>110</v>
      </c>
      <c r="H176" s="59">
        <v>79766</v>
      </c>
      <c r="I176" s="60">
        <v>54</v>
      </c>
      <c r="J176" s="59">
        <v>111956</v>
      </c>
      <c r="K176" s="61"/>
      <c r="L176" s="59">
        <v>103627</v>
      </c>
      <c r="M176" s="59">
        <v>309337</v>
      </c>
    </row>
    <row r="177" spans="2:13" x14ac:dyDescent="0.2">
      <c r="B177" s="58">
        <v>44774</v>
      </c>
      <c r="C177" s="60"/>
      <c r="D177" s="59">
        <v>7022</v>
      </c>
      <c r="E177" s="60"/>
      <c r="F177" s="59">
        <v>6966</v>
      </c>
      <c r="G177" s="60"/>
      <c r="H177" s="59">
        <v>79766</v>
      </c>
      <c r="I177" s="60"/>
      <c r="J177" s="59">
        <v>111956</v>
      </c>
      <c r="K177" s="61">
        <v>153</v>
      </c>
      <c r="L177" s="59">
        <v>103780</v>
      </c>
      <c r="M177" s="59">
        <v>309490</v>
      </c>
    </row>
    <row r="178" spans="2:13" x14ac:dyDescent="0.2">
      <c r="B178" s="58">
        <v>44775</v>
      </c>
      <c r="C178" s="60"/>
      <c r="D178" s="59">
        <v>7022</v>
      </c>
      <c r="E178" s="60"/>
      <c r="F178" s="59">
        <v>6966</v>
      </c>
      <c r="G178" s="60">
        <v>96</v>
      </c>
      <c r="H178" s="59">
        <v>79862</v>
      </c>
      <c r="I178" s="60"/>
      <c r="J178" s="59">
        <v>111956</v>
      </c>
      <c r="K178" s="61"/>
      <c r="L178" s="59">
        <v>103780</v>
      </c>
      <c r="M178" s="59">
        <v>309586</v>
      </c>
    </row>
    <row r="179" spans="2:13" x14ac:dyDescent="0.2">
      <c r="B179" s="58">
        <v>44778</v>
      </c>
      <c r="C179" s="60"/>
      <c r="D179" s="59">
        <v>7022</v>
      </c>
      <c r="E179" s="60"/>
      <c r="F179" s="59">
        <v>6966</v>
      </c>
      <c r="G179" s="60"/>
      <c r="H179" s="59">
        <v>79862</v>
      </c>
      <c r="I179" s="60">
        <v>240</v>
      </c>
      <c r="J179" s="59">
        <v>112196</v>
      </c>
      <c r="K179" s="61"/>
      <c r="L179" s="59">
        <v>103780</v>
      </c>
      <c r="M179" s="59">
        <v>309826</v>
      </c>
    </row>
    <row r="180" spans="2:13" x14ac:dyDescent="0.2">
      <c r="B180" s="58">
        <v>44788</v>
      </c>
      <c r="C180" s="60"/>
      <c r="D180" s="59">
        <v>7022</v>
      </c>
      <c r="E180" s="60"/>
      <c r="F180" s="59">
        <v>6966</v>
      </c>
      <c r="G180" s="60"/>
      <c r="H180" s="59">
        <v>79862</v>
      </c>
      <c r="I180" s="60"/>
      <c r="J180" s="59">
        <v>112196</v>
      </c>
      <c r="K180" s="61">
        <v>216</v>
      </c>
      <c r="L180" s="59">
        <v>103996</v>
      </c>
      <c r="M180" s="59">
        <v>310042</v>
      </c>
    </row>
    <row r="181" spans="2:13" x14ac:dyDescent="0.2">
      <c r="B181" s="58">
        <v>44789</v>
      </c>
      <c r="C181" s="60"/>
      <c r="D181" s="59">
        <v>7022</v>
      </c>
      <c r="E181" s="60">
        <v>14</v>
      </c>
      <c r="F181" s="59">
        <v>6980</v>
      </c>
      <c r="G181" s="60"/>
      <c r="H181" s="59">
        <v>79862</v>
      </c>
      <c r="I181" s="60"/>
      <c r="J181" s="59">
        <v>112196</v>
      </c>
      <c r="K181" s="61"/>
      <c r="L181" s="59">
        <v>103996</v>
      </c>
      <c r="M181" s="59">
        <v>310056</v>
      </c>
    </row>
    <row r="182" spans="2:13" x14ac:dyDescent="0.2">
      <c r="B182" s="58">
        <v>44791</v>
      </c>
      <c r="C182" s="60"/>
      <c r="D182" s="59">
        <v>7022</v>
      </c>
      <c r="E182" s="60">
        <v>-13</v>
      </c>
      <c r="F182" s="59">
        <v>6967</v>
      </c>
      <c r="G182" s="60"/>
      <c r="H182" s="59">
        <v>79862</v>
      </c>
      <c r="I182" s="60"/>
      <c r="J182" s="59">
        <v>112196</v>
      </c>
      <c r="K182" s="61"/>
      <c r="L182" s="59">
        <v>103996</v>
      </c>
      <c r="M182" s="59">
        <v>310043</v>
      </c>
    </row>
    <row r="183" spans="2:13" x14ac:dyDescent="0.2">
      <c r="B183" s="58">
        <v>44792</v>
      </c>
      <c r="C183" s="60"/>
      <c r="D183" s="59">
        <v>7022</v>
      </c>
      <c r="E183" s="60">
        <v>-18</v>
      </c>
      <c r="F183" s="59">
        <v>6949</v>
      </c>
      <c r="G183" s="60"/>
      <c r="H183" s="59">
        <v>79862</v>
      </c>
      <c r="I183" s="60"/>
      <c r="J183" s="59">
        <v>112196</v>
      </c>
      <c r="K183" s="61"/>
      <c r="L183" s="59">
        <v>103996</v>
      </c>
      <c r="M183" s="59">
        <v>310025</v>
      </c>
    </row>
    <row r="184" spans="2:13" x14ac:dyDescent="0.2">
      <c r="B184" s="58">
        <v>44795</v>
      </c>
      <c r="C184" s="60"/>
      <c r="D184" s="59">
        <v>7022</v>
      </c>
      <c r="E184" s="60">
        <v>13</v>
      </c>
      <c r="F184" s="59">
        <v>6962</v>
      </c>
      <c r="G184" s="60"/>
      <c r="H184" s="59">
        <v>79862</v>
      </c>
      <c r="I184" s="60">
        <v>120</v>
      </c>
      <c r="J184" s="59">
        <v>112316</v>
      </c>
      <c r="K184" s="61"/>
      <c r="L184" s="59">
        <v>103996</v>
      </c>
      <c r="M184" s="59">
        <v>310158</v>
      </c>
    </row>
    <row r="185" spans="2:13" x14ac:dyDescent="0.2">
      <c r="B185" s="58">
        <v>44796</v>
      </c>
      <c r="C185" s="60"/>
      <c r="D185" s="59">
        <v>7022</v>
      </c>
      <c r="E185" s="60"/>
      <c r="F185" s="59">
        <v>6962</v>
      </c>
      <c r="G185" s="60">
        <v>40</v>
      </c>
      <c r="H185" s="59">
        <v>79902</v>
      </c>
      <c r="I185" s="60">
        <v>420</v>
      </c>
      <c r="J185" s="59">
        <v>112736</v>
      </c>
      <c r="K185" s="61">
        <v>360</v>
      </c>
      <c r="L185" s="59">
        <v>104356</v>
      </c>
      <c r="M185" s="59">
        <v>310978</v>
      </c>
    </row>
    <row r="186" spans="2:13" x14ac:dyDescent="0.2">
      <c r="B186" s="58">
        <v>44796</v>
      </c>
      <c r="C186" s="60"/>
      <c r="D186" s="59">
        <v>7022</v>
      </c>
      <c r="E186" s="60"/>
      <c r="F186" s="59">
        <v>6962</v>
      </c>
      <c r="G186" s="60"/>
      <c r="H186" s="59">
        <v>79902</v>
      </c>
      <c r="I186" s="60"/>
      <c r="J186" s="59">
        <v>112736</v>
      </c>
      <c r="K186" s="61">
        <v>72</v>
      </c>
      <c r="L186" s="59">
        <v>104428</v>
      </c>
      <c r="M186" s="59">
        <v>311050</v>
      </c>
    </row>
    <row r="187" spans="2:13" x14ac:dyDescent="0.2">
      <c r="B187" s="58">
        <v>44796</v>
      </c>
      <c r="C187" s="60"/>
      <c r="D187" s="59">
        <v>7022</v>
      </c>
      <c r="E187" s="60"/>
      <c r="F187" s="59">
        <v>6962</v>
      </c>
      <c r="G187" s="60"/>
      <c r="H187" s="59">
        <v>79902</v>
      </c>
      <c r="I187" s="60"/>
      <c r="J187" s="59">
        <v>112736</v>
      </c>
      <c r="K187" s="61">
        <v>114</v>
      </c>
      <c r="L187" s="59">
        <v>104542</v>
      </c>
      <c r="M187" s="59">
        <v>311164</v>
      </c>
    </row>
    <row r="188" spans="2:13" x14ac:dyDescent="0.2">
      <c r="B188" s="58">
        <v>44797</v>
      </c>
      <c r="C188" s="60"/>
      <c r="D188" s="59">
        <v>7022</v>
      </c>
      <c r="E188" s="60">
        <v>16</v>
      </c>
      <c r="F188" s="59">
        <v>6978</v>
      </c>
      <c r="G188" s="60"/>
      <c r="H188" s="59">
        <v>79902</v>
      </c>
      <c r="I188" s="60">
        <v>90</v>
      </c>
      <c r="J188" s="59">
        <v>112826</v>
      </c>
      <c r="K188" s="61">
        <v>114</v>
      </c>
      <c r="L188" s="59">
        <v>104656</v>
      </c>
      <c r="M188" s="59">
        <v>311384</v>
      </c>
    </row>
    <row r="189" spans="2:13" x14ac:dyDescent="0.2">
      <c r="B189" s="58">
        <v>44797</v>
      </c>
      <c r="C189" s="60"/>
      <c r="D189" s="59">
        <v>7022</v>
      </c>
      <c r="E189" s="60"/>
      <c r="F189" s="59">
        <v>6978</v>
      </c>
      <c r="G189" s="60"/>
      <c r="H189" s="59">
        <v>79902</v>
      </c>
      <c r="I189" s="60">
        <v>150</v>
      </c>
      <c r="J189" s="59">
        <v>112976</v>
      </c>
      <c r="K189" s="61">
        <v>102</v>
      </c>
      <c r="L189" s="59">
        <v>104758</v>
      </c>
      <c r="M189" s="59">
        <v>311636</v>
      </c>
    </row>
    <row r="190" spans="2:13" x14ac:dyDescent="0.2">
      <c r="B190" s="58">
        <v>44798</v>
      </c>
      <c r="C190" s="60"/>
      <c r="D190" s="59">
        <v>7022</v>
      </c>
      <c r="E190" s="60">
        <v>18</v>
      </c>
      <c r="F190" s="59">
        <v>6996</v>
      </c>
      <c r="G190" s="60"/>
      <c r="H190" s="59">
        <v>79902</v>
      </c>
      <c r="I190" s="60"/>
      <c r="J190" s="59">
        <v>112976</v>
      </c>
      <c r="K190" s="61">
        <v>272</v>
      </c>
      <c r="L190" s="59">
        <v>105030</v>
      </c>
      <c r="M190" s="59">
        <v>311926</v>
      </c>
    </row>
    <row r="191" spans="2:13" x14ac:dyDescent="0.2">
      <c r="B191" s="58">
        <v>44799</v>
      </c>
      <c r="C191" s="60">
        <v>7</v>
      </c>
      <c r="D191" s="59">
        <v>7029</v>
      </c>
      <c r="E191" s="60">
        <v>27</v>
      </c>
      <c r="F191" s="59">
        <v>7023</v>
      </c>
      <c r="G191" s="60"/>
      <c r="H191" s="59">
        <v>79902</v>
      </c>
      <c r="I191" s="60"/>
      <c r="J191" s="59">
        <v>112976</v>
      </c>
      <c r="K191" s="61"/>
      <c r="L191" s="59">
        <v>105030</v>
      </c>
      <c r="M191" s="59">
        <v>311960</v>
      </c>
    </row>
    <row r="192" spans="2:13" x14ac:dyDescent="0.2">
      <c r="B192" s="58">
        <v>44802</v>
      </c>
      <c r="C192" s="60"/>
      <c r="D192" s="59">
        <v>7029</v>
      </c>
      <c r="E192" s="60"/>
      <c r="F192" s="59">
        <v>7023</v>
      </c>
      <c r="G192" s="60"/>
      <c r="H192" s="59">
        <v>79902</v>
      </c>
      <c r="I192" s="60"/>
      <c r="J192" s="59">
        <v>112976</v>
      </c>
      <c r="K192" s="61">
        <v>54</v>
      </c>
      <c r="L192" s="59">
        <v>105084</v>
      </c>
      <c r="M192" s="59">
        <v>312014</v>
      </c>
    </row>
    <row r="193" spans="2:13" x14ac:dyDescent="0.2">
      <c r="B193" s="58">
        <v>44802</v>
      </c>
      <c r="C193" s="60"/>
      <c r="D193" s="59">
        <v>7029</v>
      </c>
      <c r="E193" s="60"/>
      <c r="F193" s="59">
        <v>7023</v>
      </c>
      <c r="G193" s="60"/>
      <c r="H193" s="59">
        <v>79902</v>
      </c>
      <c r="I193" s="60"/>
      <c r="J193" s="59">
        <v>112976</v>
      </c>
      <c r="K193" s="61">
        <v>90</v>
      </c>
      <c r="L193" s="59">
        <v>105174</v>
      </c>
      <c r="M193" s="59">
        <v>312104</v>
      </c>
    </row>
    <row r="194" spans="2:13" x14ac:dyDescent="0.2">
      <c r="B194" s="58">
        <v>44803</v>
      </c>
      <c r="C194" s="60">
        <v>-14</v>
      </c>
      <c r="D194" s="59">
        <v>7015</v>
      </c>
      <c r="E194" s="60"/>
      <c r="F194" s="59">
        <v>7023</v>
      </c>
      <c r="G194" s="60">
        <v>39</v>
      </c>
      <c r="H194" s="59">
        <v>79941</v>
      </c>
      <c r="I194" s="60"/>
      <c r="J194" s="59">
        <v>112976</v>
      </c>
      <c r="K194" s="61">
        <v>60</v>
      </c>
      <c r="L194" s="59">
        <v>105234</v>
      </c>
      <c r="M194" s="59">
        <v>312189</v>
      </c>
    </row>
    <row r="195" spans="2:13" x14ac:dyDescent="0.2">
      <c r="B195" s="58">
        <v>44804</v>
      </c>
      <c r="C195" s="60"/>
      <c r="D195" s="59">
        <v>7015</v>
      </c>
      <c r="E195" s="60">
        <v>14</v>
      </c>
      <c r="F195" s="59">
        <v>7037</v>
      </c>
      <c r="G195" s="60"/>
      <c r="H195" s="59">
        <v>79941</v>
      </c>
      <c r="I195" s="60">
        <v>62</v>
      </c>
      <c r="J195" s="59">
        <v>113038</v>
      </c>
      <c r="K195" s="61"/>
      <c r="L195" s="59">
        <v>105234</v>
      </c>
      <c r="M195" s="59">
        <v>312265</v>
      </c>
    </row>
    <row r="196" spans="2:13" x14ac:dyDescent="0.2">
      <c r="B196" s="58">
        <v>44804</v>
      </c>
      <c r="C196" s="60"/>
      <c r="D196" s="59">
        <v>7015</v>
      </c>
      <c r="E196" s="60"/>
      <c r="F196" s="59">
        <v>7037</v>
      </c>
      <c r="G196" s="60"/>
      <c r="H196" s="59">
        <v>79941</v>
      </c>
      <c r="I196" s="60">
        <v>96</v>
      </c>
      <c r="J196" s="59">
        <v>113134</v>
      </c>
      <c r="K196" s="61"/>
      <c r="L196" s="59">
        <v>105234</v>
      </c>
      <c r="M196" s="59">
        <v>312361</v>
      </c>
    </row>
    <row r="197" spans="2:13" x14ac:dyDescent="0.2">
      <c r="B197" s="58">
        <v>44805</v>
      </c>
      <c r="C197" s="60"/>
      <c r="D197" s="59">
        <v>7015</v>
      </c>
      <c r="E197" s="60">
        <v>-30</v>
      </c>
      <c r="F197" s="59">
        <v>7007</v>
      </c>
      <c r="G197" s="60"/>
      <c r="H197" s="59">
        <v>79941</v>
      </c>
      <c r="I197" s="60"/>
      <c r="J197" s="59">
        <v>113134</v>
      </c>
      <c r="K197" s="61">
        <v>45</v>
      </c>
      <c r="L197" s="59">
        <v>105279</v>
      </c>
      <c r="M197" s="59">
        <v>312376</v>
      </c>
    </row>
    <row r="198" spans="2:13" x14ac:dyDescent="0.2">
      <c r="B198" s="58">
        <v>44806</v>
      </c>
      <c r="C198" s="60"/>
      <c r="D198" s="59">
        <v>7015</v>
      </c>
      <c r="E198" s="60">
        <v>-43</v>
      </c>
      <c r="F198" s="59">
        <v>6964</v>
      </c>
      <c r="G198" s="60">
        <v>88</v>
      </c>
      <c r="H198" s="59">
        <v>80029</v>
      </c>
      <c r="I198" s="60">
        <v>100</v>
      </c>
      <c r="J198" s="59">
        <v>113234</v>
      </c>
      <c r="K198" s="61">
        <v>64</v>
      </c>
      <c r="L198" s="59">
        <v>105343</v>
      </c>
      <c r="M198" s="59">
        <v>312585</v>
      </c>
    </row>
    <row r="199" spans="2:13" x14ac:dyDescent="0.2">
      <c r="B199" s="58">
        <v>44806</v>
      </c>
      <c r="C199" s="60"/>
      <c r="D199" s="59">
        <v>7015</v>
      </c>
      <c r="E199" s="60"/>
      <c r="F199" s="59">
        <v>6964</v>
      </c>
      <c r="G199" s="60"/>
      <c r="H199" s="59">
        <v>80029</v>
      </c>
      <c r="I199" s="60"/>
      <c r="J199" s="59">
        <v>113234</v>
      </c>
      <c r="K199" s="61">
        <v>36</v>
      </c>
      <c r="L199" s="59">
        <v>105379</v>
      </c>
      <c r="M199" s="59">
        <v>312621</v>
      </c>
    </row>
    <row r="200" spans="2:13" x14ac:dyDescent="0.2">
      <c r="B200" s="58">
        <v>44806</v>
      </c>
      <c r="C200" s="60"/>
      <c r="D200" s="59">
        <v>7015</v>
      </c>
      <c r="E200" s="60"/>
      <c r="F200" s="59">
        <v>6964</v>
      </c>
      <c r="G200" s="60"/>
      <c r="H200" s="59">
        <v>80029</v>
      </c>
      <c r="I200" s="60"/>
      <c r="J200" s="59">
        <v>113234</v>
      </c>
      <c r="K200" s="61">
        <v>96</v>
      </c>
      <c r="L200" s="59">
        <v>105475</v>
      </c>
      <c r="M200" s="59">
        <v>312717</v>
      </c>
    </row>
    <row r="201" spans="2:13" x14ac:dyDescent="0.2">
      <c r="B201" s="58">
        <v>44806</v>
      </c>
      <c r="C201" s="60"/>
      <c r="D201" s="59">
        <v>7015</v>
      </c>
      <c r="E201" s="60"/>
      <c r="F201" s="59">
        <v>6964</v>
      </c>
      <c r="G201" s="60"/>
      <c r="H201" s="59">
        <v>80029</v>
      </c>
      <c r="I201" s="60"/>
      <c r="J201" s="59">
        <v>113234</v>
      </c>
      <c r="K201" s="61">
        <v>51</v>
      </c>
      <c r="L201" s="59">
        <v>105526</v>
      </c>
      <c r="M201" s="59">
        <v>312768</v>
      </c>
    </row>
    <row r="202" spans="2:13" x14ac:dyDescent="0.2">
      <c r="B202" s="58">
        <v>44809</v>
      </c>
      <c r="C202" s="60"/>
      <c r="D202" s="59">
        <v>7015</v>
      </c>
      <c r="E202" s="60">
        <v>26</v>
      </c>
      <c r="F202" s="59">
        <v>6990</v>
      </c>
      <c r="G202" s="60"/>
      <c r="H202" s="59">
        <v>80029</v>
      </c>
      <c r="I202" s="60"/>
      <c r="J202" s="59">
        <v>113234</v>
      </c>
      <c r="K202" s="61">
        <v>60</v>
      </c>
      <c r="L202" s="59">
        <v>105586</v>
      </c>
      <c r="M202" s="59">
        <v>312854</v>
      </c>
    </row>
    <row r="203" spans="2:13" x14ac:dyDescent="0.2">
      <c r="B203" s="58">
        <v>44809</v>
      </c>
      <c r="C203" s="60"/>
      <c r="D203" s="59">
        <v>7015</v>
      </c>
      <c r="E203" s="60"/>
      <c r="F203" s="59">
        <v>6990</v>
      </c>
      <c r="G203" s="60"/>
      <c r="H203" s="59">
        <v>80029</v>
      </c>
      <c r="I203" s="60"/>
      <c r="J203" s="59">
        <v>113234</v>
      </c>
      <c r="K203" s="61">
        <v>120</v>
      </c>
      <c r="L203" s="59">
        <v>105706</v>
      </c>
      <c r="M203" s="59">
        <v>312974</v>
      </c>
    </row>
    <row r="204" spans="2:13" x14ac:dyDescent="0.2">
      <c r="B204" s="58">
        <v>44809</v>
      </c>
      <c r="C204" s="60"/>
      <c r="D204" s="59">
        <v>7015</v>
      </c>
      <c r="E204" s="60"/>
      <c r="F204" s="59">
        <v>6990</v>
      </c>
      <c r="G204" s="60"/>
      <c r="H204" s="59">
        <v>80029</v>
      </c>
      <c r="I204" s="60"/>
      <c r="J204" s="59">
        <v>113234</v>
      </c>
      <c r="K204" s="61">
        <v>189</v>
      </c>
      <c r="L204" s="59">
        <v>105895</v>
      </c>
      <c r="M204" s="59">
        <v>313163</v>
      </c>
    </row>
    <row r="205" spans="2:13" x14ac:dyDescent="0.2">
      <c r="B205" s="58">
        <v>44810</v>
      </c>
      <c r="C205" s="60">
        <v>10</v>
      </c>
      <c r="D205" s="59">
        <v>7025</v>
      </c>
      <c r="E205" s="60">
        <v>18</v>
      </c>
      <c r="F205" s="59">
        <v>7008</v>
      </c>
      <c r="G205" s="60"/>
      <c r="H205" s="59">
        <v>80029</v>
      </c>
      <c r="I205" s="60"/>
      <c r="J205" s="59">
        <v>113234</v>
      </c>
      <c r="K205" s="61"/>
      <c r="L205" s="59">
        <v>105895</v>
      </c>
      <c r="M205" s="59">
        <v>313191</v>
      </c>
    </row>
    <row r="206" spans="2:13" x14ac:dyDescent="0.2">
      <c r="B206" s="58">
        <v>44811</v>
      </c>
      <c r="C206" s="60"/>
      <c r="D206" s="59">
        <v>7025</v>
      </c>
      <c r="E206" s="60"/>
      <c r="F206" s="59">
        <v>7008</v>
      </c>
      <c r="G206" s="60">
        <v>105</v>
      </c>
      <c r="H206" s="59">
        <v>80134</v>
      </c>
      <c r="I206" s="60"/>
      <c r="J206" s="59">
        <v>113234</v>
      </c>
      <c r="K206" s="61"/>
      <c r="L206" s="59">
        <v>105895</v>
      </c>
      <c r="M206" s="59">
        <v>313296</v>
      </c>
    </row>
    <row r="207" spans="2:13" x14ac:dyDescent="0.2">
      <c r="B207" s="58">
        <v>44812</v>
      </c>
      <c r="C207" s="60"/>
      <c r="D207" s="59">
        <v>7025</v>
      </c>
      <c r="E207" s="60"/>
      <c r="F207" s="59">
        <v>7008</v>
      </c>
      <c r="G207" s="60">
        <v>60</v>
      </c>
      <c r="H207" s="59">
        <v>80194</v>
      </c>
      <c r="I207" s="60"/>
      <c r="J207" s="59">
        <v>113234</v>
      </c>
      <c r="K207" s="61">
        <v>51</v>
      </c>
      <c r="L207" s="59">
        <v>105946</v>
      </c>
      <c r="M207" s="59">
        <v>313407</v>
      </c>
    </row>
    <row r="208" spans="2:13" x14ac:dyDescent="0.2">
      <c r="B208" s="58">
        <v>44812</v>
      </c>
      <c r="C208" s="60"/>
      <c r="D208" s="59">
        <v>7025</v>
      </c>
      <c r="E208" s="60"/>
      <c r="F208" s="59">
        <v>7008</v>
      </c>
      <c r="G208" s="60"/>
      <c r="H208" s="59">
        <v>80194</v>
      </c>
      <c r="I208" s="60"/>
      <c r="J208" s="59">
        <v>113234</v>
      </c>
      <c r="K208" s="61">
        <v>90</v>
      </c>
      <c r="L208" s="59">
        <v>106036</v>
      </c>
      <c r="M208" s="59">
        <v>313497</v>
      </c>
    </row>
    <row r="209" spans="2:13" x14ac:dyDescent="0.2">
      <c r="B209" s="58">
        <v>44813</v>
      </c>
      <c r="C209" s="60">
        <v>-12</v>
      </c>
      <c r="D209" s="59">
        <v>7013</v>
      </c>
      <c r="E209" s="60"/>
      <c r="F209" s="59">
        <v>7008</v>
      </c>
      <c r="G209" s="60"/>
      <c r="H209" s="59">
        <v>80194</v>
      </c>
      <c r="I209" s="60"/>
      <c r="J209" s="59">
        <v>113234</v>
      </c>
      <c r="K209" s="61"/>
      <c r="L209" s="59">
        <v>106036</v>
      </c>
      <c r="M209" s="59">
        <v>313485</v>
      </c>
    </row>
    <row r="210" spans="2:13" x14ac:dyDescent="0.2">
      <c r="B210" s="58">
        <v>44813</v>
      </c>
      <c r="C210" s="60">
        <v>-20</v>
      </c>
      <c r="D210" s="59">
        <v>6993</v>
      </c>
      <c r="E210" s="60"/>
      <c r="F210" s="59">
        <v>7008</v>
      </c>
      <c r="G210" s="60"/>
      <c r="H210" s="59">
        <v>80194</v>
      </c>
      <c r="I210" s="60"/>
      <c r="J210" s="59">
        <v>113234</v>
      </c>
      <c r="K210" s="61"/>
      <c r="L210" s="59">
        <v>106036</v>
      </c>
      <c r="M210" s="59">
        <v>313465</v>
      </c>
    </row>
    <row r="211" spans="2:13" x14ac:dyDescent="0.2">
      <c r="B211" s="58">
        <v>44816</v>
      </c>
      <c r="C211" s="60">
        <v>-12</v>
      </c>
      <c r="D211" s="59">
        <v>6981</v>
      </c>
      <c r="E211" s="60"/>
      <c r="F211" s="59">
        <v>7008</v>
      </c>
      <c r="G211" s="60"/>
      <c r="H211" s="59">
        <v>80194</v>
      </c>
      <c r="I211" s="60">
        <v>156</v>
      </c>
      <c r="J211" s="59">
        <v>113390</v>
      </c>
      <c r="K211" s="61"/>
      <c r="L211" s="59">
        <v>106036</v>
      </c>
      <c r="M211" s="59">
        <v>313609</v>
      </c>
    </row>
    <row r="212" spans="2:13" x14ac:dyDescent="0.2">
      <c r="B212" s="58">
        <v>44817</v>
      </c>
      <c r="C212" s="60"/>
      <c r="D212" s="59">
        <v>6981</v>
      </c>
      <c r="E212" s="60">
        <v>-17</v>
      </c>
      <c r="F212" s="59">
        <v>6991</v>
      </c>
      <c r="G212" s="60"/>
      <c r="H212" s="59">
        <v>80194</v>
      </c>
      <c r="I212" s="60">
        <v>240</v>
      </c>
      <c r="J212" s="59">
        <v>113630</v>
      </c>
      <c r="K212" s="61"/>
      <c r="L212" s="59">
        <v>106036</v>
      </c>
      <c r="M212" s="59">
        <v>313832</v>
      </c>
    </row>
    <row r="213" spans="2:13" x14ac:dyDescent="0.2">
      <c r="B213" s="58">
        <v>44818</v>
      </c>
      <c r="C213" s="60"/>
      <c r="D213" s="59">
        <v>6981</v>
      </c>
      <c r="E213" s="60">
        <v>31</v>
      </c>
      <c r="F213" s="59">
        <v>7022</v>
      </c>
      <c r="G213" s="60">
        <v>252</v>
      </c>
      <c r="H213" s="59">
        <v>80446</v>
      </c>
      <c r="I213" s="60">
        <v>111</v>
      </c>
      <c r="J213" s="59">
        <v>113741</v>
      </c>
      <c r="K213" s="61">
        <v>84</v>
      </c>
      <c r="L213" s="59">
        <v>106120</v>
      </c>
      <c r="M213" s="59">
        <v>314310</v>
      </c>
    </row>
    <row r="214" spans="2:13" x14ac:dyDescent="0.2">
      <c r="B214" s="58">
        <v>44818</v>
      </c>
      <c r="C214" s="60"/>
      <c r="D214" s="59">
        <v>6981</v>
      </c>
      <c r="E214" s="60"/>
      <c r="F214" s="59">
        <v>7022</v>
      </c>
      <c r="G214" s="60"/>
      <c r="H214" s="59">
        <v>80446</v>
      </c>
      <c r="I214" s="60">
        <v>80</v>
      </c>
      <c r="J214" s="59">
        <v>113821</v>
      </c>
      <c r="K214" s="61"/>
      <c r="L214" s="59">
        <v>106120</v>
      </c>
      <c r="M214" s="59">
        <v>314390</v>
      </c>
    </row>
    <row r="215" spans="2:13" x14ac:dyDescent="0.2">
      <c r="B215" s="58">
        <v>44819</v>
      </c>
      <c r="C215" s="60"/>
      <c r="D215" s="59">
        <v>6981</v>
      </c>
      <c r="E215" s="60"/>
      <c r="F215" s="59">
        <v>7022</v>
      </c>
      <c r="G215" s="60">
        <v>132</v>
      </c>
      <c r="H215" s="59">
        <v>80578</v>
      </c>
      <c r="I215" s="60"/>
      <c r="J215" s="59">
        <v>113821</v>
      </c>
      <c r="K215" s="61"/>
      <c r="L215" s="59">
        <v>106120</v>
      </c>
      <c r="M215" s="59">
        <v>314522</v>
      </c>
    </row>
    <row r="216" spans="2:13" x14ac:dyDescent="0.2">
      <c r="B216" s="58">
        <v>44820</v>
      </c>
      <c r="C216" s="60">
        <v>-9</v>
      </c>
      <c r="D216" s="59">
        <v>6972</v>
      </c>
      <c r="E216" s="60">
        <v>48</v>
      </c>
      <c r="F216" s="59">
        <v>7070</v>
      </c>
      <c r="G216" s="60">
        <v>102</v>
      </c>
      <c r="H216" s="59">
        <v>80680</v>
      </c>
      <c r="I216" s="60"/>
      <c r="J216" s="59">
        <v>113821</v>
      </c>
      <c r="K216" s="61"/>
      <c r="L216" s="59">
        <v>106120</v>
      </c>
      <c r="M216" s="59">
        <v>314663</v>
      </c>
    </row>
    <row r="217" spans="2:13" x14ac:dyDescent="0.2">
      <c r="B217" s="58">
        <v>44823</v>
      </c>
      <c r="C217" s="60"/>
      <c r="D217" s="59">
        <v>6972</v>
      </c>
      <c r="E217" s="60"/>
      <c r="F217" s="59">
        <v>7070</v>
      </c>
      <c r="G217" s="60">
        <v>60</v>
      </c>
      <c r="H217" s="59">
        <v>80740</v>
      </c>
      <c r="I217" s="60"/>
      <c r="J217" s="59">
        <v>113821</v>
      </c>
      <c r="K217" s="61"/>
      <c r="L217" s="59">
        <v>106120</v>
      </c>
      <c r="M217" s="59">
        <v>314723</v>
      </c>
    </row>
    <row r="218" spans="2:13" x14ac:dyDescent="0.2">
      <c r="B218" s="58">
        <v>44825</v>
      </c>
      <c r="C218" s="60"/>
      <c r="D218" s="59">
        <v>6972</v>
      </c>
      <c r="E218" s="60"/>
      <c r="F218" s="59">
        <v>7070</v>
      </c>
      <c r="G218" s="60">
        <v>30</v>
      </c>
      <c r="H218" s="59">
        <v>80770</v>
      </c>
      <c r="I218" s="60"/>
      <c r="J218" s="59">
        <v>113821</v>
      </c>
      <c r="K218" s="61">
        <v>152</v>
      </c>
      <c r="L218" s="59">
        <v>106272</v>
      </c>
      <c r="M218" s="59">
        <v>314905</v>
      </c>
    </row>
    <row r="219" spans="2:13" x14ac:dyDescent="0.2">
      <c r="B219" s="58">
        <v>44826</v>
      </c>
      <c r="C219" s="60">
        <v>-13</v>
      </c>
      <c r="D219" s="59">
        <v>6959</v>
      </c>
      <c r="E219" s="60">
        <v>20</v>
      </c>
      <c r="F219" s="59">
        <v>7090</v>
      </c>
      <c r="G219" s="60">
        <v>69</v>
      </c>
      <c r="H219" s="59">
        <v>80839</v>
      </c>
      <c r="I219" s="60"/>
      <c r="J219" s="59">
        <v>113821</v>
      </c>
      <c r="K219" s="61"/>
      <c r="L219" s="59">
        <v>106272</v>
      </c>
      <c r="M219" s="59">
        <v>314981</v>
      </c>
    </row>
    <row r="220" spans="2:13" x14ac:dyDescent="0.2">
      <c r="B220" s="58">
        <v>44827</v>
      </c>
      <c r="C220" s="60"/>
      <c r="D220" s="59">
        <v>6959</v>
      </c>
      <c r="E220" s="60"/>
      <c r="F220" s="59">
        <v>7090</v>
      </c>
      <c r="G220" s="60">
        <v>-154</v>
      </c>
      <c r="H220" s="59">
        <v>80685</v>
      </c>
      <c r="I220" s="60">
        <v>152</v>
      </c>
      <c r="J220" s="59">
        <v>113973</v>
      </c>
      <c r="K220" s="61">
        <v>171</v>
      </c>
      <c r="L220" s="59">
        <v>106443</v>
      </c>
      <c r="M220" s="59">
        <v>315150</v>
      </c>
    </row>
    <row r="221" spans="2:13" x14ac:dyDescent="0.2">
      <c r="B221" s="58">
        <v>44830</v>
      </c>
      <c r="C221" s="60"/>
      <c r="D221" s="59">
        <v>6959</v>
      </c>
      <c r="E221" s="60"/>
      <c r="F221" s="59">
        <v>7090</v>
      </c>
      <c r="G221" s="60"/>
      <c r="H221" s="59">
        <v>80685</v>
      </c>
      <c r="I221" s="60">
        <v>176</v>
      </c>
      <c r="J221" s="59">
        <v>114149</v>
      </c>
      <c r="K221" s="61">
        <v>104</v>
      </c>
      <c r="L221" s="59">
        <v>106547</v>
      </c>
      <c r="M221" s="59">
        <v>315430</v>
      </c>
    </row>
    <row r="222" spans="2:13" x14ac:dyDescent="0.2">
      <c r="B222" s="58">
        <v>44830</v>
      </c>
      <c r="C222" s="60"/>
      <c r="D222" s="59">
        <v>6959</v>
      </c>
      <c r="E222" s="60"/>
      <c r="F222" s="59">
        <v>7090</v>
      </c>
      <c r="G222" s="60"/>
      <c r="H222" s="59">
        <v>80685</v>
      </c>
      <c r="I222" s="60">
        <v>176</v>
      </c>
      <c r="J222" s="59">
        <v>114325</v>
      </c>
      <c r="K222" s="61"/>
      <c r="L222" s="59">
        <v>106547</v>
      </c>
      <c r="M222" s="59">
        <v>315606</v>
      </c>
    </row>
    <row r="223" spans="2:13" x14ac:dyDescent="0.2">
      <c r="B223" s="58">
        <v>44831</v>
      </c>
      <c r="C223" s="60"/>
      <c r="D223" s="59">
        <v>6959</v>
      </c>
      <c r="E223" s="60"/>
      <c r="F223" s="59">
        <v>7090</v>
      </c>
      <c r="G223" s="60"/>
      <c r="H223" s="59">
        <v>80685</v>
      </c>
      <c r="I223" s="60">
        <v>114</v>
      </c>
      <c r="J223" s="59">
        <v>114439</v>
      </c>
      <c r="K223" s="61"/>
      <c r="L223" s="59">
        <v>106547</v>
      </c>
      <c r="M223" s="59">
        <v>315720</v>
      </c>
    </row>
    <row r="224" spans="2:13" x14ac:dyDescent="0.2">
      <c r="B224" s="58">
        <v>44832</v>
      </c>
      <c r="C224" s="60"/>
      <c r="D224" s="59">
        <v>6959</v>
      </c>
      <c r="E224" s="60"/>
      <c r="F224" s="59">
        <v>7090</v>
      </c>
      <c r="G224" s="60"/>
      <c r="H224" s="59">
        <v>80685</v>
      </c>
      <c r="I224" s="60"/>
      <c r="J224" s="59">
        <v>114439</v>
      </c>
      <c r="K224" s="61">
        <v>78</v>
      </c>
      <c r="L224" s="59">
        <v>106625</v>
      </c>
      <c r="M224" s="59">
        <v>315798</v>
      </c>
    </row>
    <row r="225" spans="2:13" x14ac:dyDescent="0.2">
      <c r="B225" s="58">
        <v>44832</v>
      </c>
      <c r="C225" s="60"/>
      <c r="D225" s="59">
        <v>6959</v>
      </c>
      <c r="E225" s="60"/>
      <c r="F225" s="59">
        <v>7090</v>
      </c>
      <c r="G225" s="60"/>
      <c r="H225" s="59">
        <v>80685</v>
      </c>
      <c r="I225" s="60"/>
      <c r="J225" s="59">
        <v>114439</v>
      </c>
      <c r="K225" s="61">
        <v>138</v>
      </c>
      <c r="L225" s="59">
        <v>106763</v>
      </c>
      <c r="M225" s="59">
        <v>315936</v>
      </c>
    </row>
    <row r="226" spans="2:13" x14ac:dyDescent="0.2">
      <c r="B226" s="58">
        <v>44838</v>
      </c>
      <c r="C226" s="60"/>
      <c r="D226" s="59">
        <v>6959</v>
      </c>
      <c r="E226" s="60">
        <v>11</v>
      </c>
      <c r="F226" s="59">
        <v>7101</v>
      </c>
      <c r="G226" s="60"/>
      <c r="H226" s="59">
        <v>80685</v>
      </c>
      <c r="I226" s="60"/>
      <c r="J226" s="59">
        <v>114439</v>
      </c>
      <c r="K226" s="61"/>
      <c r="L226" s="59">
        <v>106763</v>
      </c>
      <c r="M226" s="59">
        <v>315947</v>
      </c>
    </row>
    <row r="227" spans="2:13" x14ac:dyDescent="0.2">
      <c r="B227" s="58">
        <v>44839</v>
      </c>
      <c r="C227" s="60"/>
      <c r="D227" s="59">
        <v>6959</v>
      </c>
      <c r="E227" s="60">
        <v>39</v>
      </c>
      <c r="F227" s="59">
        <v>7140</v>
      </c>
      <c r="G227" s="60"/>
      <c r="H227" s="59">
        <v>80685</v>
      </c>
      <c r="I227" s="60"/>
      <c r="J227" s="59">
        <v>114439</v>
      </c>
      <c r="K227" s="61"/>
      <c r="L227" s="59">
        <v>106763</v>
      </c>
      <c r="M227" s="59">
        <v>315986</v>
      </c>
    </row>
    <row r="228" spans="2:13" x14ac:dyDescent="0.2">
      <c r="B228" s="58">
        <v>44840</v>
      </c>
      <c r="C228" s="60"/>
      <c r="D228" s="59">
        <v>6959</v>
      </c>
      <c r="E228" s="60"/>
      <c r="F228" s="59">
        <v>7140</v>
      </c>
      <c r="G228" s="60"/>
      <c r="H228" s="59">
        <v>80685</v>
      </c>
      <c r="I228" s="60">
        <v>186</v>
      </c>
      <c r="J228" s="59">
        <v>114625</v>
      </c>
      <c r="K228" s="61"/>
      <c r="L228" s="59">
        <v>106763</v>
      </c>
      <c r="M228" s="59">
        <v>316172</v>
      </c>
    </row>
    <row r="229" spans="2:13" x14ac:dyDescent="0.2">
      <c r="B229" s="58">
        <v>44841</v>
      </c>
      <c r="C229" s="60"/>
      <c r="D229" s="59">
        <v>6959</v>
      </c>
      <c r="E229" s="60">
        <v>24</v>
      </c>
      <c r="F229" s="59">
        <v>7164</v>
      </c>
      <c r="G229" s="60">
        <v>126</v>
      </c>
      <c r="H229" s="59">
        <v>80811</v>
      </c>
      <c r="I229" s="60">
        <v>69</v>
      </c>
      <c r="J229" s="59">
        <v>114694</v>
      </c>
      <c r="K229" s="61"/>
      <c r="L229" s="59">
        <v>106763</v>
      </c>
      <c r="M229" s="59">
        <v>316391</v>
      </c>
    </row>
    <row r="230" spans="2:13" x14ac:dyDescent="0.2">
      <c r="B230" s="58">
        <v>44844</v>
      </c>
      <c r="C230" s="60"/>
      <c r="D230" s="59">
        <v>6959</v>
      </c>
      <c r="E230" s="60">
        <v>-13</v>
      </c>
      <c r="F230" s="59">
        <v>7151</v>
      </c>
      <c r="G230" s="60"/>
      <c r="H230" s="59">
        <v>80811</v>
      </c>
      <c r="I230" s="60"/>
      <c r="J230" s="59">
        <v>114694</v>
      </c>
      <c r="K230" s="61">
        <v>128</v>
      </c>
      <c r="L230" s="59">
        <v>106891</v>
      </c>
      <c r="M230" s="59">
        <v>316506</v>
      </c>
    </row>
    <row r="231" spans="2:13" x14ac:dyDescent="0.2">
      <c r="B231" s="58">
        <v>44844</v>
      </c>
      <c r="C231" s="60"/>
      <c r="D231" s="59">
        <v>6959</v>
      </c>
      <c r="E231" s="60"/>
      <c r="F231" s="59">
        <v>7151</v>
      </c>
      <c r="G231" s="60"/>
      <c r="H231" s="59">
        <v>80811</v>
      </c>
      <c r="I231" s="60"/>
      <c r="J231" s="59">
        <v>114694</v>
      </c>
      <c r="K231" s="61">
        <v>468</v>
      </c>
      <c r="L231" s="59">
        <v>107359</v>
      </c>
      <c r="M231" s="59">
        <v>316974</v>
      </c>
    </row>
    <row r="232" spans="2:13" x14ac:dyDescent="0.2">
      <c r="B232" s="58">
        <v>44845</v>
      </c>
      <c r="C232" s="60"/>
      <c r="D232" s="59">
        <v>6959</v>
      </c>
      <c r="E232" s="60">
        <v>18</v>
      </c>
      <c r="F232" s="59">
        <v>7169</v>
      </c>
      <c r="G232" s="60"/>
      <c r="H232" s="59">
        <v>80811</v>
      </c>
      <c r="I232" s="60">
        <v>144</v>
      </c>
      <c r="J232" s="59">
        <v>114838</v>
      </c>
      <c r="K232" s="61"/>
      <c r="L232" s="59">
        <v>107359</v>
      </c>
      <c r="M232" s="59">
        <v>317136</v>
      </c>
    </row>
    <row r="233" spans="2:13" x14ac:dyDescent="0.2">
      <c r="B233" s="58">
        <v>44847</v>
      </c>
      <c r="C233" s="60">
        <v>50</v>
      </c>
      <c r="D233" s="59">
        <v>7009</v>
      </c>
      <c r="E233" s="60"/>
      <c r="F233" s="59">
        <v>7169</v>
      </c>
      <c r="G233" s="60">
        <v>117</v>
      </c>
      <c r="H233" s="59">
        <v>80928</v>
      </c>
      <c r="I233" s="60"/>
      <c r="J233" s="59">
        <v>114838</v>
      </c>
      <c r="K233" s="61"/>
      <c r="L233" s="59">
        <v>107359</v>
      </c>
      <c r="M233" s="59">
        <v>317303</v>
      </c>
    </row>
    <row r="234" spans="2:13" x14ac:dyDescent="0.2">
      <c r="B234" s="58">
        <v>44847</v>
      </c>
      <c r="C234" s="60"/>
      <c r="D234" s="59">
        <v>7009</v>
      </c>
      <c r="E234" s="60"/>
      <c r="F234" s="59">
        <v>7169</v>
      </c>
      <c r="G234" s="60">
        <v>86</v>
      </c>
      <c r="H234" s="59">
        <v>81014</v>
      </c>
      <c r="I234" s="60">
        <v>152</v>
      </c>
      <c r="J234" s="59">
        <v>114990</v>
      </c>
      <c r="K234" s="61"/>
      <c r="L234" s="59">
        <v>107359</v>
      </c>
      <c r="M234" s="59">
        <v>317541</v>
      </c>
    </row>
    <row r="235" spans="2:13" x14ac:dyDescent="0.2">
      <c r="B235" s="58">
        <v>44848</v>
      </c>
      <c r="C235" s="60">
        <v>30</v>
      </c>
      <c r="D235" s="59">
        <v>7039</v>
      </c>
      <c r="E235" s="60">
        <v>19</v>
      </c>
      <c r="F235" s="59">
        <v>7188</v>
      </c>
      <c r="G235" s="60">
        <v>54</v>
      </c>
      <c r="H235" s="59">
        <v>81068</v>
      </c>
      <c r="I235" s="60">
        <v>120</v>
      </c>
      <c r="J235" s="59">
        <v>115110</v>
      </c>
      <c r="K235" s="61">
        <v>80</v>
      </c>
      <c r="L235" s="59">
        <v>107439</v>
      </c>
      <c r="M235" s="59">
        <v>317844</v>
      </c>
    </row>
    <row r="236" spans="2:13" x14ac:dyDescent="0.2">
      <c r="B236" s="58">
        <v>44848</v>
      </c>
      <c r="C236" s="60"/>
      <c r="D236" s="59">
        <v>7039</v>
      </c>
      <c r="E236" s="60"/>
      <c r="F236" s="59">
        <v>7188</v>
      </c>
      <c r="G236" s="60"/>
      <c r="H236" s="59">
        <v>81068</v>
      </c>
      <c r="I236" s="60"/>
      <c r="J236" s="59">
        <v>115110</v>
      </c>
      <c r="K236" s="61">
        <v>80</v>
      </c>
      <c r="L236" s="59">
        <v>107519</v>
      </c>
      <c r="M236" s="59">
        <v>317924</v>
      </c>
    </row>
    <row r="237" spans="2:13" x14ac:dyDescent="0.2">
      <c r="B237" s="58">
        <v>44848</v>
      </c>
      <c r="C237" s="60"/>
      <c r="D237" s="59">
        <v>7039</v>
      </c>
      <c r="E237" s="60"/>
      <c r="F237" s="59">
        <v>7188</v>
      </c>
      <c r="G237" s="60"/>
      <c r="H237" s="59">
        <v>81068</v>
      </c>
      <c r="I237" s="60"/>
      <c r="J237" s="59">
        <v>115110</v>
      </c>
      <c r="K237" s="61">
        <v>300</v>
      </c>
      <c r="L237" s="59">
        <v>107819</v>
      </c>
      <c r="M237" s="59">
        <v>318224</v>
      </c>
    </row>
    <row r="238" spans="2:13" x14ac:dyDescent="0.2">
      <c r="B238" s="58">
        <v>44851</v>
      </c>
      <c r="C238" s="60">
        <v>-18</v>
      </c>
      <c r="D238" s="59">
        <v>7021</v>
      </c>
      <c r="E238" s="60"/>
      <c r="F238" s="59">
        <v>7188</v>
      </c>
      <c r="G238" s="60"/>
      <c r="H238" s="59">
        <v>81068</v>
      </c>
      <c r="I238" s="60"/>
      <c r="J238" s="59">
        <v>115110</v>
      </c>
      <c r="K238" s="61"/>
      <c r="L238" s="59">
        <v>107819</v>
      </c>
      <c r="M238" s="59">
        <v>318206</v>
      </c>
    </row>
    <row r="239" spans="2:13" x14ac:dyDescent="0.2">
      <c r="B239" s="58">
        <v>44852</v>
      </c>
      <c r="C239" s="60">
        <v>32</v>
      </c>
      <c r="D239" s="59">
        <v>7053</v>
      </c>
      <c r="E239" s="60">
        <v>37</v>
      </c>
      <c r="F239" s="59">
        <v>7225</v>
      </c>
      <c r="G239" s="60">
        <v>66</v>
      </c>
      <c r="H239" s="59">
        <v>81134</v>
      </c>
      <c r="I239" s="60"/>
      <c r="J239" s="59">
        <v>115110</v>
      </c>
      <c r="K239" s="61">
        <v>128</v>
      </c>
      <c r="L239" s="59">
        <v>107947</v>
      </c>
      <c r="M239" s="59">
        <v>318469</v>
      </c>
    </row>
    <row r="240" spans="2:13" x14ac:dyDescent="0.2">
      <c r="B240" s="58">
        <v>44853</v>
      </c>
      <c r="C240" s="60"/>
      <c r="D240" s="59">
        <v>7053</v>
      </c>
      <c r="E240" s="60"/>
      <c r="F240" s="59">
        <v>7225</v>
      </c>
      <c r="G240" s="60"/>
      <c r="H240" s="59">
        <v>81134</v>
      </c>
      <c r="I240" s="60">
        <v>123</v>
      </c>
      <c r="J240" s="59">
        <v>115233</v>
      </c>
      <c r="K240" s="61"/>
      <c r="L240" s="59">
        <v>107947</v>
      </c>
      <c r="M240" s="59">
        <v>318592</v>
      </c>
    </row>
    <row r="241" spans="2:13" x14ac:dyDescent="0.2">
      <c r="B241" s="58">
        <v>44854</v>
      </c>
      <c r="C241" s="60"/>
      <c r="D241" s="59">
        <v>7053</v>
      </c>
      <c r="E241" s="60"/>
      <c r="F241" s="59">
        <v>7225</v>
      </c>
      <c r="G241" s="60">
        <v>60</v>
      </c>
      <c r="H241" s="59">
        <v>81194</v>
      </c>
      <c r="I241" s="60">
        <v>84</v>
      </c>
      <c r="J241" s="59">
        <v>115317</v>
      </c>
      <c r="K241" s="61"/>
      <c r="L241" s="59">
        <v>107947</v>
      </c>
      <c r="M241" s="59">
        <v>318736</v>
      </c>
    </row>
    <row r="242" spans="2:13" x14ac:dyDescent="0.2">
      <c r="B242" s="58">
        <v>44855</v>
      </c>
      <c r="C242" s="60"/>
      <c r="D242" s="59">
        <v>7053</v>
      </c>
      <c r="E242" s="60">
        <v>58</v>
      </c>
      <c r="F242" s="59">
        <v>7283</v>
      </c>
      <c r="G242" s="60">
        <v>66</v>
      </c>
      <c r="H242" s="59">
        <v>81260</v>
      </c>
      <c r="I242" s="60">
        <v>100</v>
      </c>
      <c r="J242" s="59">
        <v>115417</v>
      </c>
      <c r="K242" s="61"/>
      <c r="L242" s="59">
        <v>107947</v>
      </c>
      <c r="M242" s="59">
        <v>318960</v>
      </c>
    </row>
    <row r="243" spans="2:13" x14ac:dyDescent="0.2">
      <c r="B243" s="58">
        <v>44855</v>
      </c>
      <c r="C243" s="60"/>
      <c r="D243" s="59">
        <v>7053</v>
      </c>
      <c r="E243" s="60"/>
      <c r="F243" s="59">
        <v>7283</v>
      </c>
      <c r="G243" s="60">
        <v>231</v>
      </c>
      <c r="H243" s="59">
        <v>81491</v>
      </c>
      <c r="I243" s="60"/>
      <c r="J243" s="59">
        <v>115417</v>
      </c>
      <c r="K243" s="61"/>
      <c r="L243" s="59">
        <v>107947</v>
      </c>
      <c r="M243" s="59">
        <v>319191</v>
      </c>
    </row>
    <row r="244" spans="2:13" x14ac:dyDescent="0.2">
      <c r="B244" s="58">
        <v>44858</v>
      </c>
      <c r="C244" s="60">
        <v>-14</v>
      </c>
      <c r="D244" s="59">
        <v>7039</v>
      </c>
      <c r="E244" s="60">
        <v>-4</v>
      </c>
      <c r="F244" s="59">
        <v>7279</v>
      </c>
      <c r="G244" s="60"/>
      <c r="H244" s="59">
        <v>81491</v>
      </c>
      <c r="I244" s="60"/>
      <c r="J244" s="59">
        <v>115417</v>
      </c>
      <c r="K244" s="61">
        <v>152</v>
      </c>
      <c r="L244" s="59">
        <v>108099</v>
      </c>
      <c r="M244" s="59">
        <v>319325</v>
      </c>
    </row>
    <row r="245" spans="2:13" x14ac:dyDescent="0.2">
      <c r="B245" s="58">
        <v>44858</v>
      </c>
      <c r="C245" s="60"/>
      <c r="D245" s="59">
        <v>7039</v>
      </c>
      <c r="E245" s="60"/>
      <c r="F245" s="59">
        <v>7279</v>
      </c>
      <c r="G245" s="60"/>
      <c r="H245" s="59">
        <v>81491</v>
      </c>
      <c r="I245" s="60"/>
      <c r="J245" s="59">
        <v>115417</v>
      </c>
      <c r="K245" s="61">
        <v>72</v>
      </c>
      <c r="L245" s="59">
        <v>108171</v>
      </c>
      <c r="M245" s="59">
        <v>319397</v>
      </c>
    </row>
    <row r="246" spans="2:13" x14ac:dyDescent="0.2">
      <c r="B246" s="58">
        <v>44859</v>
      </c>
      <c r="C246" s="60"/>
      <c r="D246" s="59">
        <v>7039</v>
      </c>
      <c r="E246" s="60"/>
      <c r="F246" s="59">
        <v>7279</v>
      </c>
      <c r="G246" s="60"/>
      <c r="H246" s="59">
        <v>81491</v>
      </c>
      <c r="I246" s="60"/>
      <c r="J246" s="59">
        <v>115417</v>
      </c>
      <c r="K246" s="61">
        <v>72</v>
      </c>
      <c r="L246" s="59">
        <v>108243</v>
      </c>
      <c r="M246" s="59">
        <v>319469</v>
      </c>
    </row>
    <row r="247" spans="2:13" x14ac:dyDescent="0.2">
      <c r="B247" s="58">
        <v>44861</v>
      </c>
      <c r="C247" s="60"/>
      <c r="D247" s="59">
        <v>7039</v>
      </c>
      <c r="E247" s="60"/>
      <c r="F247" s="59">
        <v>7279</v>
      </c>
      <c r="G247" s="60">
        <v>66</v>
      </c>
      <c r="H247" s="59">
        <v>81557</v>
      </c>
      <c r="I247" s="60">
        <v>175</v>
      </c>
      <c r="J247" s="59">
        <v>115592</v>
      </c>
      <c r="K247" s="61"/>
      <c r="L247" s="59">
        <v>108243</v>
      </c>
      <c r="M247" s="59">
        <v>319710</v>
      </c>
    </row>
    <row r="248" spans="2:13" x14ac:dyDescent="0.2">
      <c r="B248" s="58">
        <v>44865</v>
      </c>
      <c r="C248" s="60"/>
      <c r="D248" s="59">
        <v>7039</v>
      </c>
      <c r="E248" s="60"/>
      <c r="F248" s="59">
        <v>7279</v>
      </c>
      <c r="G248" s="60"/>
      <c r="H248" s="59">
        <v>81557</v>
      </c>
      <c r="I248" s="60"/>
      <c r="J248" s="59">
        <v>115592</v>
      </c>
      <c r="K248" s="61">
        <v>60</v>
      </c>
      <c r="L248" s="59">
        <v>108303</v>
      </c>
      <c r="M248" s="59">
        <v>319770</v>
      </c>
    </row>
    <row r="249" spans="2:13" x14ac:dyDescent="0.2">
      <c r="B249" s="58">
        <v>44865</v>
      </c>
      <c r="C249" s="60"/>
      <c r="D249" s="59">
        <v>7039</v>
      </c>
      <c r="E249" s="60"/>
      <c r="F249" s="59">
        <v>7279</v>
      </c>
      <c r="G249" s="60"/>
      <c r="H249" s="59">
        <v>81557</v>
      </c>
      <c r="I249" s="60"/>
      <c r="J249" s="59">
        <v>115592</v>
      </c>
      <c r="K249" s="61">
        <v>111</v>
      </c>
      <c r="L249" s="59">
        <v>108414</v>
      </c>
      <c r="M249" s="59">
        <v>319881</v>
      </c>
    </row>
    <row r="250" spans="2:13" x14ac:dyDescent="0.2">
      <c r="B250" s="58">
        <v>44869</v>
      </c>
      <c r="C250" s="60"/>
      <c r="D250" s="59">
        <v>7039</v>
      </c>
      <c r="E250" s="60"/>
      <c r="F250" s="59">
        <v>7279</v>
      </c>
      <c r="G250" s="60"/>
      <c r="H250" s="59">
        <v>81557</v>
      </c>
      <c r="I250" s="60">
        <v>150</v>
      </c>
      <c r="J250" s="59">
        <v>115742</v>
      </c>
      <c r="K250" s="61"/>
      <c r="L250" s="59">
        <v>108414</v>
      </c>
      <c r="M250" s="59">
        <v>320031</v>
      </c>
    </row>
    <row r="251" spans="2:13" x14ac:dyDescent="0.2">
      <c r="B251" s="58">
        <v>44869</v>
      </c>
      <c r="C251" s="60"/>
      <c r="D251" s="59">
        <v>7039</v>
      </c>
      <c r="E251" s="60">
        <v>-22</v>
      </c>
      <c r="F251" s="59">
        <v>7257</v>
      </c>
      <c r="G251" s="60">
        <v>66</v>
      </c>
      <c r="H251" s="59">
        <v>81623</v>
      </c>
      <c r="I251" s="60">
        <v>330</v>
      </c>
      <c r="J251" s="59">
        <v>116072</v>
      </c>
      <c r="K251" s="61"/>
      <c r="L251" s="59">
        <v>108414</v>
      </c>
      <c r="M251" s="59">
        <v>320405</v>
      </c>
    </row>
    <row r="252" spans="2:13" x14ac:dyDescent="0.2">
      <c r="B252" s="58">
        <v>44875</v>
      </c>
      <c r="C252" s="60"/>
      <c r="D252" s="59">
        <v>7039</v>
      </c>
      <c r="E252" s="60">
        <v>14</v>
      </c>
      <c r="F252" s="59">
        <v>7271</v>
      </c>
      <c r="G252" s="60"/>
      <c r="H252" s="59">
        <v>81623</v>
      </c>
      <c r="I252" s="60">
        <v>136</v>
      </c>
      <c r="J252" s="59">
        <v>116208</v>
      </c>
      <c r="K252" s="61"/>
      <c r="L252" s="59">
        <v>108414</v>
      </c>
      <c r="M252" s="59">
        <v>320555</v>
      </c>
    </row>
    <row r="253" spans="2:13" x14ac:dyDescent="0.2">
      <c r="B253" s="58">
        <v>44876</v>
      </c>
      <c r="C253" s="60"/>
      <c r="D253" s="59">
        <v>7039</v>
      </c>
      <c r="E253" s="60"/>
      <c r="F253" s="59">
        <v>7271</v>
      </c>
      <c r="G253" s="60"/>
      <c r="H253" s="59">
        <v>81623</v>
      </c>
      <c r="I253" s="60"/>
      <c r="J253" s="59">
        <v>116208</v>
      </c>
      <c r="K253" s="61">
        <v>76</v>
      </c>
      <c r="L253" s="59">
        <v>108490</v>
      </c>
      <c r="M253" s="59">
        <v>320631</v>
      </c>
    </row>
    <row r="254" spans="2:13" x14ac:dyDescent="0.2">
      <c r="B254" s="58">
        <v>44876</v>
      </c>
      <c r="C254" s="60"/>
      <c r="D254" s="59">
        <v>7039</v>
      </c>
      <c r="E254" s="60"/>
      <c r="F254" s="59">
        <v>7271</v>
      </c>
      <c r="G254" s="60"/>
      <c r="H254" s="59">
        <v>81623</v>
      </c>
      <c r="I254" s="60"/>
      <c r="J254" s="59">
        <v>116208</v>
      </c>
      <c r="K254" s="61">
        <v>164</v>
      </c>
      <c r="L254" s="59">
        <v>108654</v>
      </c>
      <c r="M254" s="59">
        <v>320795</v>
      </c>
    </row>
    <row r="255" spans="2:13" x14ac:dyDescent="0.2">
      <c r="B255" s="58">
        <v>44877</v>
      </c>
      <c r="C255" s="60">
        <v>-8</v>
      </c>
      <c r="D255" s="59">
        <v>7031</v>
      </c>
      <c r="E255" s="60"/>
      <c r="F255" s="59">
        <v>7271</v>
      </c>
      <c r="G255" s="60"/>
      <c r="H255" s="59">
        <v>81623</v>
      </c>
      <c r="I255" s="60"/>
      <c r="J255" s="59">
        <v>116208</v>
      </c>
      <c r="K255" s="61"/>
      <c r="L255" s="59">
        <v>108654</v>
      </c>
      <c r="M255" s="59">
        <v>320787</v>
      </c>
    </row>
    <row r="256" spans="2:13" x14ac:dyDescent="0.2">
      <c r="B256" s="58">
        <v>44881</v>
      </c>
      <c r="C256" s="60"/>
      <c r="D256" s="59">
        <v>7031</v>
      </c>
      <c r="E256" s="60"/>
      <c r="F256" s="59">
        <v>7271</v>
      </c>
      <c r="G256" s="60"/>
      <c r="H256" s="59">
        <v>81623</v>
      </c>
      <c r="I256" s="60">
        <v>124</v>
      </c>
      <c r="J256" s="59">
        <v>116332</v>
      </c>
      <c r="K256" s="61"/>
      <c r="L256" s="59">
        <v>108654</v>
      </c>
      <c r="M256" s="59">
        <v>320911</v>
      </c>
    </row>
    <row r="257" spans="2:13" x14ac:dyDescent="0.2">
      <c r="B257" s="58">
        <v>44882</v>
      </c>
      <c r="C257" s="60"/>
      <c r="D257" s="59">
        <v>7031</v>
      </c>
      <c r="E257" s="60"/>
      <c r="F257" s="59">
        <v>7271</v>
      </c>
      <c r="G257" s="60"/>
      <c r="H257" s="59">
        <v>81623</v>
      </c>
      <c r="I257" s="60"/>
      <c r="J257" s="59">
        <v>116332</v>
      </c>
      <c r="K257" s="61">
        <v>68</v>
      </c>
      <c r="L257" s="59">
        <v>108722</v>
      </c>
      <c r="M257" s="59">
        <v>320979</v>
      </c>
    </row>
    <row r="258" spans="2:13" x14ac:dyDescent="0.2">
      <c r="B258" s="58">
        <v>44883</v>
      </c>
      <c r="C258" s="60"/>
      <c r="D258" s="59">
        <v>7031</v>
      </c>
      <c r="E258" s="60">
        <v>5</v>
      </c>
      <c r="F258" s="59">
        <v>7276</v>
      </c>
      <c r="G258" s="60"/>
      <c r="H258" s="59">
        <v>81623</v>
      </c>
      <c r="I258" s="60">
        <v>72</v>
      </c>
      <c r="J258" s="59">
        <v>116404</v>
      </c>
      <c r="K258" s="61"/>
      <c r="L258" s="59">
        <v>108722</v>
      </c>
      <c r="M258" s="59">
        <v>321056</v>
      </c>
    </row>
    <row r="259" spans="2:13" x14ac:dyDescent="0.2">
      <c r="B259" s="58">
        <v>44887</v>
      </c>
      <c r="C259" s="60"/>
      <c r="D259" s="59">
        <v>7031</v>
      </c>
      <c r="E259" s="60">
        <v>6</v>
      </c>
      <c r="F259" s="59">
        <v>7282</v>
      </c>
      <c r="G259" s="60"/>
      <c r="H259" s="59">
        <v>81623</v>
      </c>
      <c r="I259" s="60"/>
      <c r="J259" s="59">
        <v>116404</v>
      </c>
      <c r="K259" s="61"/>
      <c r="L259" s="59">
        <v>108722</v>
      </c>
      <c r="M259" s="59">
        <v>321062</v>
      </c>
    </row>
    <row r="260" spans="2:13" x14ac:dyDescent="0.2">
      <c r="B260" s="58">
        <v>44888</v>
      </c>
      <c r="C260" s="60"/>
      <c r="D260" s="59">
        <v>7031</v>
      </c>
      <c r="E260" s="60"/>
      <c r="F260" s="59">
        <v>7282</v>
      </c>
      <c r="G260" s="60"/>
      <c r="H260" s="59">
        <v>81623</v>
      </c>
      <c r="I260" s="60"/>
      <c r="J260" s="59">
        <v>116404</v>
      </c>
      <c r="K260" s="61">
        <v>111</v>
      </c>
      <c r="L260" s="59">
        <v>108833</v>
      </c>
      <c r="M260" s="59">
        <v>321173</v>
      </c>
    </row>
    <row r="261" spans="2:13" x14ac:dyDescent="0.2">
      <c r="B261" s="58">
        <v>44889</v>
      </c>
      <c r="C261" s="60"/>
      <c r="D261" s="59">
        <v>7031</v>
      </c>
      <c r="E261" s="60"/>
      <c r="F261" s="59">
        <v>7282</v>
      </c>
      <c r="G261" s="60"/>
      <c r="H261" s="59">
        <v>81623</v>
      </c>
      <c r="I261" s="60"/>
      <c r="J261" s="59">
        <v>116404</v>
      </c>
      <c r="K261" s="61"/>
      <c r="L261" s="59">
        <v>108833</v>
      </c>
      <c r="M261" s="59">
        <v>321173</v>
      </c>
    </row>
    <row r="262" spans="2:13" x14ac:dyDescent="0.2">
      <c r="B262" s="58">
        <v>44893</v>
      </c>
      <c r="C262" s="60"/>
      <c r="D262" s="59">
        <v>7031</v>
      </c>
      <c r="E262" s="60"/>
      <c r="F262" s="59">
        <v>7282</v>
      </c>
      <c r="G262" s="60"/>
      <c r="H262" s="59">
        <v>81623</v>
      </c>
      <c r="I262" s="60"/>
      <c r="J262" s="59">
        <v>116404</v>
      </c>
      <c r="K262" s="61">
        <v>228</v>
      </c>
      <c r="L262" s="59">
        <v>109061</v>
      </c>
      <c r="M262" s="59">
        <v>321401</v>
      </c>
    </row>
    <row r="263" spans="2:13" x14ac:dyDescent="0.2">
      <c r="B263" s="58">
        <v>44894</v>
      </c>
      <c r="C263" s="60"/>
      <c r="D263" s="59">
        <v>7031</v>
      </c>
      <c r="E263" s="60"/>
      <c r="F263" s="59">
        <v>7282</v>
      </c>
      <c r="G263" s="60">
        <v>104</v>
      </c>
      <c r="H263" s="59">
        <v>81727</v>
      </c>
      <c r="I263" s="60"/>
      <c r="J263" s="59">
        <v>116404</v>
      </c>
      <c r="K263" s="61"/>
      <c r="L263" s="59">
        <v>109061</v>
      </c>
      <c r="M263" s="59">
        <v>321505</v>
      </c>
    </row>
    <row r="264" spans="2:13" x14ac:dyDescent="0.2">
      <c r="B264" s="58">
        <v>44895</v>
      </c>
      <c r="C264" s="60">
        <v>-10</v>
      </c>
      <c r="D264" s="59">
        <v>7021</v>
      </c>
      <c r="E264" s="60"/>
      <c r="F264" s="59">
        <v>7282</v>
      </c>
      <c r="G264" s="60"/>
      <c r="H264" s="59">
        <v>81727</v>
      </c>
      <c r="I264" s="60"/>
      <c r="J264" s="59">
        <v>116404</v>
      </c>
      <c r="K264" s="61"/>
      <c r="L264" s="59">
        <v>109061</v>
      </c>
      <c r="M264" s="59">
        <v>321495</v>
      </c>
    </row>
    <row r="265" spans="2:13" x14ac:dyDescent="0.2">
      <c r="B265" s="58">
        <v>44900</v>
      </c>
      <c r="C265" s="60"/>
      <c r="D265" s="59">
        <v>7021</v>
      </c>
      <c r="E265" s="60"/>
      <c r="F265" s="59">
        <v>7282</v>
      </c>
      <c r="G265" s="60">
        <v>51</v>
      </c>
      <c r="H265" s="59">
        <v>81778</v>
      </c>
      <c r="I265" s="60"/>
      <c r="J265" s="59">
        <v>116404</v>
      </c>
      <c r="K265" s="61"/>
      <c r="L265" s="59">
        <v>109061</v>
      </c>
      <c r="M265" s="59">
        <v>321546</v>
      </c>
    </row>
    <row r="266" spans="2:13" x14ac:dyDescent="0.2">
      <c r="B266" s="58">
        <v>44904</v>
      </c>
      <c r="C266" s="60"/>
      <c r="D266" s="59">
        <v>7021</v>
      </c>
      <c r="E266" s="60">
        <v>-17</v>
      </c>
      <c r="F266" s="59">
        <v>7265</v>
      </c>
      <c r="G266" s="60"/>
      <c r="H266" s="59">
        <v>81778</v>
      </c>
      <c r="I266" s="60"/>
      <c r="J266" s="59">
        <v>116404</v>
      </c>
      <c r="K266" s="61"/>
      <c r="L266" s="59">
        <v>109061</v>
      </c>
      <c r="M266" s="59">
        <v>321529</v>
      </c>
    </row>
    <row r="267" spans="2:13" x14ac:dyDescent="0.2">
      <c r="B267" s="58">
        <v>44908</v>
      </c>
      <c r="C267" s="60"/>
      <c r="D267" s="59">
        <v>7021</v>
      </c>
      <c r="E267" s="60"/>
      <c r="F267" s="59">
        <v>7265</v>
      </c>
      <c r="G267" s="60">
        <v>228</v>
      </c>
      <c r="H267" s="59">
        <v>82006</v>
      </c>
      <c r="I267" s="60"/>
      <c r="J267" s="59">
        <v>116404</v>
      </c>
      <c r="K267" s="61"/>
      <c r="L267" s="59">
        <v>109061</v>
      </c>
      <c r="M267" s="59">
        <v>321757</v>
      </c>
    </row>
    <row r="268" spans="2:13" x14ac:dyDescent="0.2">
      <c r="B268" s="58">
        <v>44910</v>
      </c>
      <c r="C268" s="60"/>
      <c r="D268" s="59">
        <v>7021</v>
      </c>
      <c r="E268" s="60"/>
      <c r="F268" s="59">
        <v>7265</v>
      </c>
      <c r="G268" s="60"/>
      <c r="H268" s="59">
        <v>82006</v>
      </c>
      <c r="I268" s="60">
        <v>105</v>
      </c>
      <c r="J268" s="59">
        <v>116509</v>
      </c>
      <c r="K268" s="61">
        <v>165</v>
      </c>
      <c r="L268" s="59">
        <v>109226</v>
      </c>
      <c r="M268" s="59">
        <v>322027</v>
      </c>
    </row>
    <row r="269" spans="2:13" x14ac:dyDescent="0.2">
      <c r="B269" s="58">
        <v>44910</v>
      </c>
      <c r="C269" s="60"/>
      <c r="D269" s="59">
        <v>7021</v>
      </c>
      <c r="E269" s="60"/>
      <c r="F269" s="59">
        <v>7265</v>
      </c>
      <c r="G269" s="60"/>
      <c r="H269" s="59">
        <v>82006</v>
      </c>
      <c r="I269" s="60">
        <v>80</v>
      </c>
      <c r="J269" s="59">
        <v>116589</v>
      </c>
      <c r="K269" s="61"/>
      <c r="L269" s="59">
        <v>109226</v>
      </c>
      <c r="M269" s="59">
        <v>322107</v>
      </c>
    </row>
    <row r="270" spans="2:13" x14ac:dyDescent="0.2">
      <c r="B270" s="58">
        <v>44911</v>
      </c>
      <c r="C270" s="60"/>
      <c r="D270" s="59">
        <v>7021</v>
      </c>
      <c r="E270" s="60">
        <v>6</v>
      </c>
      <c r="F270" s="59">
        <v>7271</v>
      </c>
      <c r="G270" s="60">
        <v>90</v>
      </c>
      <c r="H270" s="59">
        <v>82096</v>
      </c>
      <c r="I270" s="60"/>
      <c r="J270" s="59">
        <v>116589</v>
      </c>
      <c r="K270" s="61"/>
      <c r="L270" s="59">
        <v>109226</v>
      </c>
      <c r="M270" s="59">
        <v>322203</v>
      </c>
    </row>
    <row r="271" spans="2:13" x14ac:dyDescent="0.2">
      <c r="B271" s="58">
        <v>44916</v>
      </c>
      <c r="C271" s="60"/>
      <c r="D271" s="59">
        <v>7021</v>
      </c>
      <c r="E271" s="60"/>
      <c r="F271" s="59">
        <v>7271</v>
      </c>
      <c r="G271" s="60"/>
      <c r="H271" s="59">
        <v>82096</v>
      </c>
      <c r="I271" s="60">
        <v>160</v>
      </c>
      <c r="J271" s="59">
        <v>116749</v>
      </c>
      <c r="K271" s="61"/>
      <c r="L271" s="59">
        <v>109226</v>
      </c>
      <c r="M271" s="59">
        <v>322363</v>
      </c>
    </row>
    <row r="272" spans="2:13" x14ac:dyDescent="0.2"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</row>
    <row r="273" spans="2:13" x14ac:dyDescent="0.2"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</row>
    <row r="274" spans="2:13" x14ac:dyDescent="0.2"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</row>
    <row r="275" spans="2:13" x14ac:dyDescent="0.2"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</row>
    <row r="276" spans="2:13" x14ac:dyDescent="0.2"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</row>
    <row r="277" spans="2:13" x14ac:dyDescent="0.2"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</row>
    <row r="278" spans="2:13" x14ac:dyDescent="0.2"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</row>
    <row r="279" spans="2:13" x14ac:dyDescent="0.2"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</row>
    <row r="280" spans="2:13" x14ac:dyDescent="0.2"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</row>
    <row r="281" spans="2:13" x14ac:dyDescent="0.2"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</row>
    <row r="282" spans="2:13" x14ac:dyDescent="0.2"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</row>
    <row r="283" spans="2:13" x14ac:dyDescent="0.2"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</row>
    <row r="284" spans="2:13" x14ac:dyDescent="0.2"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</row>
    <row r="285" spans="2:13" x14ac:dyDescent="0.2"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</row>
    <row r="286" spans="2:13" x14ac:dyDescent="0.2"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</row>
    <row r="287" spans="2:13" x14ac:dyDescent="0.2"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</row>
    <row r="288" spans="2:13" x14ac:dyDescent="0.2"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</row>
    <row r="289" spans="2:13" x14ac:dyDescent="0.2"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</row>
    <row r="290" spans="2:13" x14ac:dyDescent="0.2"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</row>
    <row r="291" spans="2:13" x14ac:dyDescent="0.2"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</row>
    <row r="292" spans="2:13" x14ac:dyDescent="0.2"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</row>
    <row r="293" spans="2:13" x14ac:dyDescent="0.2"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</row>
    <row r="294" spans="2:13" x14ac:dyDescent="0.2"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</row>
    <row r="295" spans="2:13" x14ac:dyDescent="0.2"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</row>
    <row r="296" spans="2:13" x14ac:dyDescent="0.2"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</row>
    <row r="297" spans="2:13" x14ac:dyDescent="0.2"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</row>
    <row r="298" spans="2:13" x14ac:dyDescent="0.2"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</row>
    <row r="299" spans="2:13" x14ac:dyDescent="0.2"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</row>
    <row r="300" spans="2:13" x14ac:dyDescent="0.2"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</row>
    <row r="301" spans="2:13" x14ac:dyDescent="0.2"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</row>
    <row r="302" spans="2:13" x14ac:dyDescent="0.2"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</row>
    <row r="303" spans="2:13" x14ac:dyDescent="0.2"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</row>
    <row r="304" spans="2:13" x14ac:dyDescent="0.2"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</row>
    <row r="305" spans="2:13" x14ac:dyDescent="0.2"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</row>
    <row r="306" spans="2:13" x14ac:dyDescent="0.2"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</row>
    <row r="307" spans="2:13" x14ac:dyDescent="0.2"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</row>
    <row r="308" spans="2:13" x14ac:dyDescent="0.2"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</row>
    <row r="309" spans="2:13" x14ac:dyDescent="0.2"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</row>
    <row r="310" spans="2:13" x14ac:dyDescent="0.2"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</row>
    <row r="311" spans="2:13" x14ac:dyDescent="0.2"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</row>
    <row r="312" spans="2:13" x14ac:dyDescent="0.2"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</row>
    <row r="313" spans="2:13" x14ac:dyDescent="0.2"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</row>
    <row r="314" spans="2:13" x14ac:dyDescent="0.2"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</row>
    <row r="315" spans="2:13" x14ac:dyDescent="0.2"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</row>
    <row r="316" spans="2:13" x14ac:dyDescent="0.2"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</row>
    <row r="317" spans="2:13" x14ac:dyDescent="0.2"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</row>
    <row r="318" spans="2:13" x14ac:dyDescent="0.2"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</row>
    <row r="319" spans="2:13" x14ac:dyDescent="0.2"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</row>
    <row r="320" spans="2:13" x14ac:dyDescent="0.2"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</row>
    <row r="321" spans="2:13" x14ac:dyDescent="0.2"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</row>
    <row r="322" spans="2:13" x14ac:dyDescent="0.2"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</row>
    <row r="323" spans="2:13" x14ac:dyDescent="0.2"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</row>
    <row r="324" spans="2:13" x14ac:dyDescent="0.2"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</row>
    <row r="325" spans="2:13" x14ac:dyDescent="0.2"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</row>
    <row r="326" spans="2:13" x14ac:dyDescent="0.2"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</row>
    <row r="327" spans="2:13" x14ac:dyDescent="0.2"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</row>
    <row r="328" spans="2:13" x14ac:dyDescent="0.2"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</row>
    <row r="329" spans="2:13" x14ac:dyDescent="0.2"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</row>
    <row r="330" spans="2:13" x14ac:dyDescent="0.2"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</row>
    <row r="331" spans="2:13" x14ac:dyDescent="0.2"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</row>
    <row r="332" spans="2:13" x14ac:dyDescent="0.2"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</row>
    <row r="333" spans="2:13" x14ac:dyDescent="0.2"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</row>
    <row r="334" spans="2:13" x14ac:dyDescent="0.2"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</row>
    <row r="335" spans="2:13" x14ac:dyDescent="0.2"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</row>
    <row r="336" spans="2:13" x14ac:dyDescent="0.2"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</row>
    <row r="337" spans="2:13" x14ac:dyDescent="0.2"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</row>
    <row r="338" spans="2:13" x14ac:dyDescent="0.2"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</row>
    <row r="339" spans="2:13" x14ac:dyDescent="0.2"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</row>
    <row r="340" spans="2:13" x14ac:dyDescent="0.2"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</row>
    <row r="341" spans="2:13" x14ac:dyDescent="0.2"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</row>
    <row r="342" spans="2:13" x14ac:dyDescent="0.2"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</row>
    <row r="343" spans="2:13" x14ac:dyDescent="0.2"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</row>
    <row r="344" spans="2:13" x14ac:dyDescent="0.2"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</row>
    <row r="345" spans="2:13" x14ac:dyDescent="0.2"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</row>
    <row r="346" spans="2:13" x14ac:dyDescent="0.2"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</row>
    <row r="347" spans="2:13" x14ac:dyDescent="0.2"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</row>
    <row r="348" spans="2:13" x14ac:dyDescent="0.2"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</row>
    <row r="349" spans="2:13" x14ac:dyDescent="0.2"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</row>
    <row r="350" spans="2:13" x14ac:dyDescent="0.2"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</row>
    <row r="351" spans="2:13" x14ac:dyDescent="0.2"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</row>
    <row r="352" spans="2:13" x14ac:dyDescent="0.2"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</row>
    <row r="353" spans="2:13" x14ac:dyDescent="0.2"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</row>
    <row r="354" spans="2:13" x14ac:dyDescent="0.2"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</row>
    <row r="355" spans="2:13" x14ac:dyDescent="0.2"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</row>
    <row r="356" spans="2:13" x14ac:dyDescent="0.2"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</row>
    <row r="357" spans="2:13" x14ac:dyDescent="0.2"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</row>
    <row r="358" spans="2:13" x14ac:dyDescent="0.2"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</row>
    <row r="359" spans="2:13" x14ac:dyDescent="0.2"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</row>
    <row r="360" spans="2:13" x14ac:dyDescent="0.2"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</row>
    <row r="361" spans="2:13" x14ac:dyDescent="0.2"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</row>
    <row r="362" spans="2:13" x14ac:dyDescent="0.2"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</row>
    <row r="363" spans="2:13" x14ac:dyDescent="0.2"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</row>
    <row r="364" spans="2:13" x14ac:dyDescent="0.2"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</row>
    <row r="365" spans="2:13" x14ac:dyDescent="0.2"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</row>
    <row r="366" spans="2:13" x14ac:dyDescent="0.2"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</row>
    <row r="367" spans="2:13" x14ac:dyDescent="0.2"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</row>
    <row r="368" spans="2:13" x14ac:dyDescent="0.2"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</row>
    <row r="369" spans="2:13" x14ac:dyDescent="0.2"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</row>
    <row r="370" spans="2:13" x14ac:dyDescent="0.2"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</row>
    <row r="371" spans="2:13" x14ac:dyDescent="0.2"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</row>
    <row r="372" spans="2:13" x14ac:dyDescent="0.2"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</row>
    <row r="373" spans="2:13" x14ac:dyDescent="0.2"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</row>
    <row r="374" spans="2:13" x14ac:dyDescent="0.2"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</row>
    <row r="375" spans="2:13" x14ac:dyDescent="0.2"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</row>
    <row r="376" spans="2:13" x14ac:dyDescent="0.2"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</row>
    <row r="377" spans="2:13" x14ac:dyDescent="0.2"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</row>
    <row r="378" spans="2:13" x14ac:dyDescent="0.2"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</row>
    <row r="379" spans="2:13" x14ac:dyDescent="0.2"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</row>
    <row r="380" spans="2:13" x14ac:dyDescent="0.2"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</row>
    <row r="381" spans="2:13" x14ac:dyDescent="0.2"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</row>
    <row r="382" spans="2:13" x14ac:dyDescent="0.2"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</row>
    <row r="383" spans="2:13" x14ac:dyDescent="0.2"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</row>
    <row r="384" spans="2:13" x14ac:dyDescent="0.2"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</row>
    <row r="385" spans="2:13" x14ac:dyDescent="0.2"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</row>
    <row r="386" spans="2:13" x14ac:dyDescent="0.2"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</row>
    <row r="387" spans="2:13" x14ac:dyDescent="0.2"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</row>
    <row r="388" spans="2:13" x14ac:dyDescent="0.2"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</row>
    <row r="389" spans="2:13" x14ac:dyDescent="0.2"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</row>
    <row r="390" spans="2:13" x14ac:dyDescent="0.2"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</row>
    <row r="391" spans="2:13" x14ac:dyDescent="0.2"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</row>
    <row r="392" spans="2:13" x14ac:dyDescent="0.2"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</row>
    <row r="393" spans="2:13" x14ac:dyDescent="0.2"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</row>
    <row r="394" spans="2:13" x14ac:dyDescent="0.2"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</row>
    <row r="395" spans="2:13" x14ac:dyDescent="0.2"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</row>
    <row r="396" spans="2:13" x14ac:dyDescent="0.2"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</row>
    <row r="397" spans="2:13" x14ac:dyDescent="0.2"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</row>
    <row r="398" spans="2:13" x14ac:dyDescent="0.2"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</row>
    <row r="399" spans="2:13" x14ac:dyDescent="0.2"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</row>
    <row r="400" spans="2:13" x14ac:dyDescent="0.2"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</row>
    <row r="401" spans="2:13" x14ac:dyDescent="0.2"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</row>
    <row r="402" spans="2:13" x14ac:dyDescent="0.2"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</row>
    <row r="403" spans="2:13" x14ac:dyDescent="0.2"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</row>
    <row r="404" spans="2:13" x14ac:dyDescent="0.2"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</row>
    <row r="405" spans="2:13" x14ac:dyDescent="0.2"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</row>
    <row r="406" spans="2:13" x14ac:dyDescent="0.2"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</row>
    <row r="407" spans="2:13" x14ac:dyDescent="0.2"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</row>
    <row r="408" spans="2:13" x14ac:dyDescent="0.2"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</row>
    <row r="409" spans="2:13" x14ac:dyDescent="0.2"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</row>
    <row r="410" spans="2:13" x14ac:dyDescent="0.2"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</row>
    <row r="411" spans="2:13" x14ac:dyDescent="0.2"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</row>
    <row r="412" spans="2:13" x14ac:dyDescent="0.2"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</row>
    <row r="413" spans="2:13" x14ac:dyDescent="0.2"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</row>
    <row r="414" spans="2:13" x14ac:dyDescent="0.2"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</row>
    <row r="415" spans="2:13" x14ac:dyDescent="0.2"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</row>
    <row r="416" spans="2:13" x14ac:dyDescent="0.2"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</row>
    <row r="417" spans="2:13" x14ac:dyDescent="0.2"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</row>
    <row r="418" spans="2:13" x14ac:dyDescent="0.2"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</row>
    <row r="419" spans="2:13" x14ac:dyDescent="0.2"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</row>
    <row r="420" spans="2:13" x14ac:dyDescent="0.2"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</row>
    <row r="421" spans="2:13" x14ac:dyDescent="0.2"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</row>
    <row r="422" spans="2:13" x14ac:dyDescent="0.2"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</row>
    <row r="423" spans="2:13" x14ac:dyDescent="0.2"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</row>
    <row r="424" spans="2:13" x14ac:dyDescent="0.2"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</row>
    <row r="425" spans="2:13" x14ac:dyDescent="0.2"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</row>
    <row r="426" spans="2:13" x14ac:dyDescent="0.2"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</row>
    <row r="427" spans="2:13" x14ac:dyDescent="0.2"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</row>
    <row r="428" spans="2:13" x14ac:dyDescent="0.2"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</row>
    <row r="429" spans="2:13" x14ac:dyDescent="0.2"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</row>
    <row r="430" spans="2:13" x14ac:dyDescent="0.2"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</row>
    <row r="431" spans="2:13" x14ac:dyDescent="0.2"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</row>
    <row r="432" spans="2:13" x14ac:dyDescent="0.2"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</row>
    <row r="433" spans="2:13" x14ac:dyDescent="0.2"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</row>
    <row r="434" spans="2:13" x14ac:dyDescent="0.2"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</row>
    <row r="435" spans="2:13" x14ac:dyDescent="0.2"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</row>
    <row r="436" spans="2:13" x14ac:dyDescent="0.2"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</row>
    <row r="437" spans="2:13" x14ac:dyDescent="0.2"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</row>
    <row r="438" spans="2:13" x14ac:dyDescent="0.2"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</row>
    <row r="439" spans="2:13" x14ac:dyDescent="0.2"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</row>
    <row r="440" spans="2:13" x14ac:dyDescent="0.2"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</row>
    <row r="441" spans="2:13" x14ac:dyDescent="0.2"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</row>
    <row r="442" spans="2:13" x14ac:dyDescent="0.2"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</row>
    <row r="443" spans="2:13" x14ac:dyDescent="0.2"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</row>
    <row r="444" spans="2:13" x14ac:dyDescent="0.2"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</row>
    <row r="445" spans="2:13" x14ac:dyDescent="0.2"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</row>
    <row r="446" spans="2:13" x14ac:dyDescent="0.2"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</row>
    <row r="447" spans="2:13" x14ac:dyDescent="0.2"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</row>
    <row r="448" spans="2:13" x14ac:dyDescent="0.2"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</row>
    <row r="449" spans="2:13" x14ac:dyDescent="0.2"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</row>
    <row r="450" spans="2:13" x14ac:dyDescent="0.2"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</row>
    <row r="451" spans="2:13" x14ac:dyDescent="0.2"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</row>
    <row r="452" spans="2:13" x14ac:dyDescent="0.2"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</row>
    <row r="453" spans="2:13" x14ac:dyDescent="0.2"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</row>
    <row r="454" spans="2:13" x14ac:dyDescent="0.2"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</row>
    <row r="455" spans="2:13" x14ac:dyDescent="0.2"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</row>
    <row r="456" spans="2:13" x14ac:dyDescent="0.2"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</row>
    <row r="457" spans="2:13" x14ac:dyDescent="0.2"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</row>
    <row r="458" spans="2:13" x14ac:dyDescent="0.2"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</row>
    <row r="459" spans="2:13" x14ac:dyDescent="0.2"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</row>
    <row r="460" spans="2:13" x14ac:dyDescent="0.2"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</row>
    <row r="461" spans="2:13" x14ac:dyDescent="0.2"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</row>
    <row r="462" spans="2:13" x14ac:dyDescent="0.2"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</row>
    <row r="463" spans="2:13" x14ac:dyDescent="0.2"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</row>
    <row r="464" spans="2:13" x14ac:dyDescent="0.2"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</row>
    <row r="465" spans="2:13" x14ac:dyDescent="0.2"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</row>
    <row r="466" spans="2:13" x14ac:dyDescent="0.2"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</row>
    <row r="467" spans="2:13" x14ac:dyDescent="0.2"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</row>
    <row r="468" spans="2:13" x14ac:dyDescent="0.2"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</row>
    <row r="469" spans="2:13" x14ac:dyDescent="0.2"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</row>
    <row r="470" spans="2:13" x14ac:dyDescent="0.2"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</row>
    <row r="471" spans="2:13" x14ac:dyDescent="0.2"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</row>
    <row r="472" spans="2:13" x14ac:dyDescent="0.2"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</row>
    <row r="473" spans="2:13" x14ac:dyDescent="0.2"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</row>
    <row r="474" spans="2:13" x14ac:dyDescent="0.2"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</row>
    <row r="475" spans="2:13" x14ac:dyDescent="0.2"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</row>
    <row r="476" spans="2:13" x14ac:dyDescent="0.2"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</row>
    <row r="477" spans="2:13" x14ac:dyDescent="0.2"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</row>
    <row r="478" spans="2:13" x14ac:dyDescent="0.2"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</row>
    <row r="479" spans="2:13" x14ac:dyDescent="0.2"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</row>
    <row r="480" spans="2:13" x14ac:dyDescent="0.2"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</row>
    <row r="481" spans="2:13" x14ac:dyDescent="0.2"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</row>
    <row r="482" spans="2:13" x14ac:dyDescent="0.2"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</row>
    <row r="483" spans="2:13" x14ac:dyDescent="0.2"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</row>
    <row r="484" spans="2:13" x14ac:dyDescent="0.2"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</row>
    <row r="485" spans="2:13" x14ac:dyDescent="0.2"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</row>
    <row r="486" spans="2:13" x14ac:dyDescent="0.2"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</row>
    <row r="487" spans="2:13" x14ac:dyDescent="0.2"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</row>
    <row r="488" spans="2:13" x14ac:dyDescent="0.2"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</row>
    <row r="489" spans="2:13" x14ac:dyDescent="0.2"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</row>
    <row r="490" spans="2:13" x14ac:dyDescent="0.2"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</row>
    <row r="491" spans="2:13" x14ac:dyDescent="0.2"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</row>
    <row r="492" spans="2:13" x14ac:dyDescent="0.2"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</row>
    <row r="493" spans="2:13" x14ac:dyDescent="0.2"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</row>
    <row r="494" spans="2:13" x14ac:dyDescent="0.2"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</row>
    <row r="495" spans="2:13" x14ac:dyDescent="0.2"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</row>
    <row r="496" spans="2:13" x14ac:dyDescent="0.2"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</row>
    <row r="497" spans="2:13" x14ac:dyDescent="0.2"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</row>
    <row r="498" spans="2:13" x14ac:dyDescent="0.2"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</row>
    <row r="499" spans="2:13" x14ac:dyDescent="0.2"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</row>
    <row r="500" spans="2:13" x14ac:dyDescent="0.2"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</row>
    <row r="501" spans="2:13" x14ac:dyDescent="0.2"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</row>
    <row r="502" spans="2:13" x14ac:dyDescent="0.2"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</row>
    <row r="503" spans="2:13" x14ac:dyDescent="0.2"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</row>
    <row r="504" spans="2:13" x14ac:dyDescent="0.2"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</row>
    <row r="505" spans="2:13" x14ac:dyDescent="0.2"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</row>
    <row r="506" spans="2:13" x14ac:dyDescent="0.2"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</row>
    <row r="507" spans="2:13" x14ac:dyDescent="0.2"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</row>
    <row r="508" spans="2:13" x14ac:dyDescent="0.2"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</row>
    <row r="509" spans="2:13" x14ac:dyDescent="0.2"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</row>
    <row r="510" spans="2:13" x14ac:dyDescent="0.2"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</row>
    <row r="511" spans="2:13" x14ac:dyDescent="0.2"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</row>
    <row r="512" spans="2:13" x14ac:dyDescent="0.2"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</row>
    <row r="513" spans="2:13" x14ac:dyDescent="0.2"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</row>
    <row r="514" spans="2:13" x14ac:dyDescent="0.2"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</row>
    <row r="515" spans="2:13" x14ac:dyDescent="0.2"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</row>
    <row r="516" spans="2:13" x14ac:dyDescent="0.2"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</row>
    <row r="517" spans="2:13" x14ac:dyDescent="0.2"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</row>
    <row r="518" spans="2:13" x14ac:dyDescent="0.2"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</row>
    <row r="519" spans="2:13" x14ac:dyDescent="0.2"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</row>
    <row r="520" spans="2:13" x14ac:dyDescent="0.2"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</row>
    <row r="521" spans="2:13" x14ac:dyDescent="0.2"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</row>
    <row r="522" spans="2:13" x14ac:dyDescent="0.2"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</row>
    <row r="523" spans="2:13" x14ac:dyDescent="0.2"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</row>
    <row r="524" spans="2:13" x14ac:dyDescent="0.2"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</row>
    <row r="525" spans="2:13" x14ac:dyDescent="0.2"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</row>
    <row r="526" spans="2:13" x14ac:dyDescent="0.2"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</row>
    <row r="527" spans="2:13" x14ac:dyDescent="0.2"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</row>
    <row r="528" spans="2:13" x14ac:dyDescent="0.2"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</row>
    <row r="529" spans="2:13" x14ac:dyDescent="0.2"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</row>
    <row r="530" spans="2:13" x14ac:dyDescent="0.2"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</row>
    <row r="531" spans="2:13" x14ac:dyDescent="0.2"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</row>
    <row r="532" spans="2:13" x14ac:dyDescent="0.2"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</row>
    <row r="533" spans="2:13" x14ac:dyDescent="0.2"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</row>
    <row r="534" spans="2:13" x14ac:dyDescent="0.2"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</row>
    <row r="535" spans="2:13" x14ac:dyDescent="0.2"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</row>
    <row r="536" spans="2:13" x14ac:dyDescent="0.2"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</row>
    <row r="537" spans="2:13" x14ac:dyDescent="0.2"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</row>
    <row r="538" spans="2:13" x14ac:dyDescent="0.2"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</row>
    <row r="539" spans="2:13" x14ac:dyDescent="0.2"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</row>
    <row r="540" spans="2:13" x14ac:dyDescent="0.2"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</row>
    <row r="541" spans="2:13" x14ac:dyDescent="0.2"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</row>
    <row r="542" spans="2:13" x14ac:dyDescent="0.2"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</row>
    <row r="543" spans="2:13" x14ac:dyDescent="0.2"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</row>
    <row r="544" spans="2:13" x14ac:dyDescent="0.2"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</row>
    <row r="545" spans="2:13" x14ac:dyDescent="0.2"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</row>
    <row r="546" spans="2:13" x14ac:dyDescent="0.2"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</row>
    <row r="547" spans="2:13" x14ac:dyDescent="0.2"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</row>
    <row r="548" spans="2:13" x14ac:dyDescent="0.2"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</row>
    <row r="549" spans="2:13" x14ac:dyDescent="0.2"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</row>
    <row r="550" spans="2:13" x14ac:dyDescent="0.2"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</row>
    <row r="551" spans="2:13" x14ac:dyDescent="0.2"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</row>
    <row r="552" spans="2:13" x14ac:dyDescent="0.2"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</row>
    <row r="553" spans="2:13" x14ac:dyDescent="0.2"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</row>
    <row r="554" spans="2:13" x14ac:dyDescent="0.2"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</row>
    <row r="555" spans="2:13" x14ac:dyDescent="0.2"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</row>
    <row r="556" spans="2:13" x14ac:dyDescent="0.2"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</row>
    <row r="557" spans="2:13" x14ac:dyDescent="0.2"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</row>
    <row r="558" spans="2:13" x14ac:dyDescent="0.2"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</row>
    <row r="559" spans="2:13" x14ac:dyDescent="0.2"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</row>
    <row r="560" spans="2:13" x14ac:dyDescent="0.2"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</row>
    <row r="561" spans="2:13" x14ac:dyDescent="0.2"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</row>
    <row r="562" spans="2:13" x14ac:dyDescent="0.2"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</row>
    <row r="563" spans="2:13" x14ac:dyDescent="0.2"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</row>
    <row r="564" spans="2:13" x14ac:dyDescent="0.2"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</row>
    <row r="565" spans="2:13" x14ac:dyDescent="0.2"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</row>
    <row r="566" spans="2:13" x14ac:dyDescent="0.2"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</row>
    <row r="567" spans="2:13" x14ac:dyDescent="0.2"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</row>
    <row r="568" spans="2:13" x14ac:dyDescent="0.2"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</row>
    <row r="569" spans="2:13" x14ac:dyDescent="0.2"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</row>
    <row r="570" spans="2:13" x14ac:dyDescent="0.2"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</row>
    <row r="571" spans="2:13" x14ac:dyDescent="0.2"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</row>
    <row r="572" spans="2:13" x14ac:dyDescent="0.2"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</row>
    <row r="573" spans="2:13" x14ac:dyDescent="0.2"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</row>
    <row r="574" spans="2:13" x14ac:dyDescent="0.2"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</row>
    <row r="575" spans="2:13" x14ac:dyDescent="0.2"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</row>
    <row r="576" spans="2:13" x14ac:dyDescent="0.2"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</row>
    <row r="577" spans="2:13" x14ac:dyDescent="0.2"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</row>
    <row r="578" spans="2:13" x14ac:dyDescent="0.2"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</row>
    <row r="579" spans="2:13" x14ac:dyDescent="0.2"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</row>
    <row r="580" spans="2:13" x14ac:dyDescent="0.2"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</row>
    <row r="581" spans="2:13" x14ac:dyDescent="0.2"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</row>
    <row r="582" spans="2:13" x14ac:dyDescent="0.2"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</row>
    <row r="583" spans="2:13" x14ac:dyDescent="0.2"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</row>
    <row r="584" spans="2:13" x14ac:dyDescent="0.2"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</row>
    <row r="585" spans="2:13" x14ac:dyDescent="0.2"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</row>
    <row r="586" spans="2:13" x14ac:dyDescent="0.2"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</row>
    <row r="587" spans="2:13" x14ac:dyDescent="0.2"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</row>
    <row r="588" spans="2:13" x14ac:dyDescent="0.2"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</row>
    <row r="589" spans="2:13" x14ac:dyDescent="0.2"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</row>
    <row r="590" spans="2:13" x14ac:dyDescent="0.2"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</row>
    <row r="591" spans="2:13" x14ac:dyDescent="0.2"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</row>
    <row r="592" spans="2:13" x14ac:dyDescent="0.2"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</row>
    <row r="593" spans="2:13" x14ac:dyDescent="0.2"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</row>
    <row r="594" spans="2:13" x14ac:dyDescent="0.2"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</row>
    <row r="595" spans="2:13" x14ac:dyDescent="0.2"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</row>
    <row r="596" spans="2:13" x14ac:dyDescent="0.2"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</row>
    <row r="597" spans="2:13" x14ac:dyDescent="0.2"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</row>
    <row r="598" spans="2:13" x14ac:dyDescent="0.2"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</row>
    <row r="599" spans="2:13" x14ac:dyDescent="0.2"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</row>
    <row r="600" spans="2:13" x14ac:dyDescent="0.2"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</row>
    <row r="601" spans="2:13" x14ac:dyDescent="0.2"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</row>
    <row r="602" spans="2:13" x14ac:dyDescent="0.2"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</row>
    <row r="603" spans="2:13" x14ac:dyDescent="0.2"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</row>
    <row r="604" spans="2:13" x14ac:dyDescent="0.2"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</row>
    <row r="605" spans="2:13" x14ac:dyDescent="0.2"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</row>
    <row r="606" spans="2:13" x14ac:dyDescent="0.2"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</row>
    <row r="607" spans="2:13" x14ac:dyDescent="0.2"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</row>
    <row r="608" spans="2:13" x14ac:dyDescent="0.2"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</row>
    <row r="609" spans="2:13" x14ac:dyDescent="0.2"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</row>
    <row r="610" spans="2:13" x14ac:dyDescent="0.2"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</row>
    <row r="611" spans="2:13" x14ac:dyDescent="0.2"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</row>
    <row r="612" spans="2:13" x14ac:dyDescent="0.2"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</row>
    <row r="613" spans="2:13" x14ac:dyDescent="0.2"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</row>
    <row r="614" spans="2:13" x14ac:dyDescent="0.2"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</row>
    <row r="615" spans="2:13" x14ac:dyDescent="0.2"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</row>
    <row r="616" spans="2:13" x14ac:dyDescent="0.2"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</row>
    <row r="617" spans="2:13" x14ac:dyDescent="0.2"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</row>
    <row r="618" spans="2:13" x14ac:dyDescent="0.2"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</row>
    <row r="619" spans="2:13" x14ac:dyDescent="0.2"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</row>
    <row r="620" spans="2:13" x14ac:dyDescent="0.2"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</row>
    <row r="621" spans="2:13" x14ac:dyDescent="0.2"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</row>
    <row r="622" spans="2:13" x14ac:dyDescent="0.2"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</row>
    <row r="623" spans="2:13" x14ac:dyDescent="0.2"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</row>
    <row r="624" spans="2:13" x14ac:dyDescent="0.2"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</row>
    <row r="625" spans="2:13" x14ac:dyDescent="0.2"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</row>
    <row r="626" spans="2:13" x14ac:dyDescent="0.2"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</row>
    <row r="627" spans="2:13" x14ac:dyDescent="0.2"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</row>
    <row r="628" spans="2:13" x14ac:dyDescent="0.2"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</row>
    <row r="629" spans="2:13" x14ac:dyDescent="0.2"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</row>
    <row r="630" spans="2:13" x14ac:dyDescent="0.2"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</row>
    <row r="631" spans="2:13" x14ac:dyDescent="0.2"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</row>
    <row r="632" spans="2:13" x14ac:dyDescent="0.2"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</row>
    <row r="633" spans="2:13" x14ac:dyDescent="0.2"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</row>
    <row r="634" spans="2:13" x14ac:dyDescent="0.2"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</row>
    <row r="635" spans="2:13" x14ac:dyDescent="0.2"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</row>
    <row r="636" spans="2:13" x14ac:dyDescent="0.2"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</row>
    <row r="637" spans="2:13" x14ac:dyDescent="0.2"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</row>
    <row r="638" spans="2:13" x14ac:dyDescent="0.2"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</row>
    <row r="639" spans="2:13" x14ac:dyDescent="0.2"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</row>
    <row r="640" spans="2:13" x14ac:dyDescent="0.2"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</row>
    <row r="641" spans="2:13" x14ac:dyDescent="0.2"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</row>
    <row r="642" spans="2:13" x14ac:dyDescent="0.2"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</row>
    <row r="643" spans="2:13" x14ac:dyDescent="0.2"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</row>
    <row r="644" spans="2:13" x14ac:dyDescent="0.2"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</row>
    <row r="645" spans="2:13" x14ac:dyDescent="0.2"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</row>
    <row r="646" spans="2:13" x14ac:dyDescent="0.2"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</row>
    <row r="647" spans="2:13" x14ac:dyDescent="0.2"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</row>
    <row r="648" spans="2:13" x14ac:dyDescent="0.2"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</row>
    <row r="649" spans="2:13" x14ac:dyDescent="0.2"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</row>
    <row r="650" spans="2:13" x14ac:dyDescent="0.2"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</row>
    <row r="651" spans="2:13" x14ac:dyDescent="0.2"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</row>
    <row r="652" spans="2:13" x14ac:dyDescent="0.2"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</row>
    <row r="653" spans="2:13" x14ac:dyDescent="0.2"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</row>
    <row r="654" spans="2:13" x14ac:dyDescent="0.2"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</row>
    <row r="655" spans="2:13" x14ac:dyDescent="0.2"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</row>
    <row r="656" spans="2:13" x14ac:dyDescent="0.2"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</row>
    <row r="657" spans="2:13" x14ac:dyDescent="0.2"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</row>
    <row r="658" spans="2:13" x14ac:dyDescent="0.2"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</row>
    <row r="659" spans="2:13" x14ac:dyDescent="0.2"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</row>
    <row r="660" spans="2:13" x14ac:dyDescent="0.2"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</row>
    <row r="661" spans="2:13" x14ac:dyDescent="0.2"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</row>
    <row r="662" spans="2:13" x14ac:dyDescent="0.2"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</row>
    <row r="663" spans="2:13" x14ac:dyDescent="0.2"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</row>
    <row r="664" spans="2:13" x14ac:dyDescent="0.2"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</row>
    <row r="665" spans="2:13" x14ac:dyDescent="0.2"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</row>
    <row r="666" spans="2:13" x14ac:dyDescent="0.2"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</row>
    <row r="667" spans="2:13" x14ac:dyDescent="0.2"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</row>
    <row r="668" spans="2:13" x14ac:dyDescent="0.2"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</row>
    <row r="669" spans="2:13" x14ac:dyDescent="0.2"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</row>
    <row r="670" spans="2:13" x14ac:dyDescent="0.2"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</row>
    <row r="671" spans="2:13" x14ac:dyDescent="0.2"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</row>
    <row r="672" spans="2:13" x14ac:dyDescent="0.2"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</row>
    <row r="673" spans="2:13" x14ac:dyDescent="0.2"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</row>
    <row r="674" spans="2:13" x14ac:dyDescent="0.2"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</row>
    <row r="675" spans="2:13" x14ac:dyDescent="0.2"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</row>
    <row r="676" spans="2:13" x14ac:dyDescent="0.2"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</row>
    <row r="677" spans="2:13" x14ac:dyDescent="0.2"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</row>
    <row r="678" spans="2:13" x14ac:dyDescent="0.2"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</row>
    <row r="679" spans="2:13" x14ac:dyDescent="0.2"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</row>
    <row r="680" spans="2:13" x14ac:dyDescent="0.2"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</row>
    <row r="681" spans="2:13" x14ac:dyDescent="0.2"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</row>
    <row r="682" spans="2:13" x14ac:dyDescent="0.2"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</row>
    <row r="683" spans="2:13" x14ac:dyDescent="0.2"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</row>
    <row r="684" spans="2:13" x14ac:dyDescent="0.2"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</row>
    <row r="685" spans="2:13" x14ac:dyDescent="0.2"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</row>
    <row r="686" spans="2:13" x14ac:dyDescent="0.2"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</row>
    <row r="687" spans="2:13" x14ac:dyDescent="0.2"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</row>
    <row r="688" spans="2:13" x14ac:dyDescent="0.2"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</row>
    <row r="689" spans="2:13" x14ac:dyDescent="0.2"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</row>
    <row r="690" spans="2:13" x14ac:dyDescent="0.2"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</row>
    <row r="691" spans="2:13" x14ac:dyDescent="0.2"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</row>
    <row r="692" spans="2:13" x14ac:dyDescent="0.2"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</row>
    <row r="693" spans="2:13" x14ac:dyDescent="0.2"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</row>
    <row r="694" spans="2:13" x14ac:dyDescent="0.2"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</row>
    <row r="695" spans="2:13" x14ac:dyDescent="0.2"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</row>
    <row r="696" spans="2:13" x14ac:dyDescent="0.2"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</row>
    <row r="697" spans="2:13" x14ac:dyDescent="0.2"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</row>
    <row r="698" spans="2:13" x14ac:dyDescent="0.2"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</row>
    <row r="699" spans="2:13" x14ac:dyDescent="0.2"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</row>
    <row r="700" spans="2:13" x14ac:dyDescent="0.2"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</row>
    <row r="701" spans="2:13" x14ac:dyDescent="0.2"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</row>
    <row r="702" spans="2:13" x14ac:dyDescent="0.2"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</row>
    <row r="703" spans="2:13" x14ac:dyDescent="0.2"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</row>
    <row r="704" spans="2:13" x14ac:dyDescent="0.2"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</row>
    <row r="705" spans="2:13" x14ac:dyDescent="0.2"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</row>
    <row r="706" spans="2:13" x14ac:dyDescent="0.2"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</row>
    <row r="707" spans="2:13" x14ac:dyDescent="0.2"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</row>
    <row r="708" spans="2:13" x14ac:dyDescent="0.2"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</row>
    <row r="709" spans="2:13" x14ac:dyDescent="0.2"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</row>
    <row r="710" spans="2:13" x14ac:dyDescent="0.2"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</row>
    <row r="711" spans="2:13" x14ac:dyDescent="0.2"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</row>
    <row r="712" spans="2:13" x14ac:dyDescent="0.2"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</row>
    <row r="713" spans="2:13" x14ac:dyDescent="0.2"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</row>
    <row r="714" spans="2:13" x14ac:dyDescent="0.2"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</row>
    <row r="715" spans="2:13" x14ac:dyDescent="0.2"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</row>
    <row r="716" spans="2:13" x14ac:dyDescent="0.2"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</row>
    <row r="717" spans="2:13" x14ac:dyDescent="0.2"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</row>
    <row r="718" spans="2:13" x14ac:dyDescent="0.2"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</row>
    <row r="719" spans="2:13" x14ac:dyDescent="0.2"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</row>
    <row r="720" spans="2:13" x14ac:dyDescent="0.2"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</row>
    <row r="721" spans="2:13" x14ac:dyDescent="0.2"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</row>
    <row r="722" spans="2:13" x14ac:dyDescent="0.2"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</row>
    <row r="723" spans="2:13" x14ac:dyDescent="0.2"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</row>
    <row r="724" spans="2:13" x14ac:dyDescent="0.2"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</row>
    <row r="725" spans="2:13" x14ac:dyDescent="0.2"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</row>
    <row r="726" spans="2:13" x14ac:dyDescent="0.2"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</row>
    <row r="727" spans="2:13" x14ac:dyDescent="0.2"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</row>
    <row r="728" spans="2:13" x14ac:dyDescent="0.2"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</row>
    <row r="729" spans="2:13" x14ac:dyDescent="0.2"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</row>
    <row r="730" spans="2:13" x14ac:dyDescent="0.2"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</row>
    <row r="731" spans="2:13" x14ac:dyDescent="0.2"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</row>
    <row r="732" spans="2:13" x14ac:dyDescent="0.2"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</row>
    <row r="733" spans="2:13" x14ac:dyDescent="0.2"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</row>
    <row r="734" spans="2:13" x14ac:dyDescent="0.2"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</row>
    <row r="735" spans="2:13" x14ac:dyDescent="0.2"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</row>
    <row r="736" spans="2:13" x14ac:dyDescent="0.2"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</row>
    <row r="737" spans="2:13" x14ac:dyDescent="0.2"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</row>
    <row r="738" spans="2:13" x14ac:dyDescent="0.2"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</row>
    <row r="739" spans="2:13" x14ac:dyDescent="0.2"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</row>
    <row r="740" spans="2:13" x14ac:dyDescent="0.2"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</row>
    <row r="741" spans="2:13" x14ac:dyDescent="0.2"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</row>
    <row r="742" spans="2:13" x14ac:dyDescent="0.2"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</row>
    <row r="743" spans="2:13" x14ac:dyDescent="0.2"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</row>
    <row r="744" spans="2:13" x14ac:dyDescent="0.2"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</row>
    <row r="745" spans="2:13" x14ac:dyDescent="0.2"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</row>
    <row r="746" spans="2:13" x14ac:dyDescent="0.2"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</row>
    <row r="747" spans="2:13" x14ac:dyDescent="0.2"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</row>
    <row r="748" spans="2:13" x14ac:dyDescent="0.2"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</row>
    <row r="749" spans="2:13" x14ac:dyDescent="0.2"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</row>
    <row r="750" spans="2:13" x14ac:dyDescent="0.2"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</row>
    <row r="751" spans="2:13" x14ac:dyDescent="0.2"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</row>
    <row r="752" spans="2:13" x14ac:dyDescent="0.2"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</row>
    <row r="753" spans="2:13" x14ac:dyDescent="0.2"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</row>
    <row r="754" spans="2:13" x14ac:dyDescent="0.2"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</row>
    <row r="755" spans="2:13" x14ac:dyDescent="0.2"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</row>
    <row r="756" spans="2:13" x14ac:dyDescent="0.2"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</row>
    <row r="757" spans="2:13" x14ac:dyDescent="0.2"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</row>
    <row r="758" spans="2:13" x14ac:dyDescent="0.2"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</row>
    <row r="759" spans="2:13" x14ac:dyDescent="0.2"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</row>
    <row r="760" spans="2:13" x14ac:dyDescent="0.2"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</row>
    <row r="761" spans="2:13" x14ac:dyDescent="0.2"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</row>
    <row r="762" spans="2:13" x14ac:dyDescent="0.2"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</row>
    <row r="763" spans="2:13" x14ac:dyDescent="0.2"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</row>
    <row r="764" spans="2:13" x14ac:dyDescent="0.2"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</row>
    <row r="765" spans="2:13" x14ac:dyDescent="0.2"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</row>
    <row r="766" spans="2:13" x14ac:dyDescent="0.2"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</row>
    <row r="767" spans="2:13" x14ac:dyDescent="0.2"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</row>
    <row r="768" spans="2:13" x14ac:dyDescent="0.2"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</row>
    <row r="769" spans="2:13" x14ac:dyDescent="0.2"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</row>
    <row r="770" spans="2:13" x14ac:dyDescent="0.2"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</row>
    <row r="771" spans="2:13" x14ac:dyDescent="0.2"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</row>
    <row r="772" spans="2:13" x14ac:dyDescent="0.2"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</row>
    <row r="773" spans="2:13" x14ac:dyDescent="0.2"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</row>
    <row r="774" spans="2:13" x14ac:dyDescent="0.2"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</row>
    <row r="775" spans="2:13" x14ac:dyDescent="0.2"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</row>
    <row r="776" spans="2:13" x14ac:dyDescent="0.2"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</row>
    <row r="777" spans="2:13" x14ac:dyDescent="0.2"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</row>
    <row r="778" spans="2:13" x14ac:dyDescent="0.2"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</row>
    <row r="779" spans="2:13" x14ac:dyDescent="0.2"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</row>
    <row r="780" spans="2:13" x14ac:dyDescent="0.2"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</row>
    <row r="781" spans="2:13" x14ac:dyDescent="0.2"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</row>
    <row r="782" spans="2:13" x14ac:dyDescent="0.2"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</row>
    <row r="783" spans="2:13" x14ac:dyDescent="0.2"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</row>
    <row r="784" spans="2:13" x14ac:dyDescent="0.2"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</row>
    <row r="785" spans="2:13" x14ac:dyDescent="0.2"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</row>
    <row r="786" spans="2:13" x14ac:dyDescent="0.2"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</row>
    <row r="787" spans="2:13" x14ac:dyDescent="0.2"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</row>
    <row r="788" spans="2:13" x14ac:dyDescent="0.2"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</row>
    <row r="789" spans="2:13" x14ac:dyDescent="0.2"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</row>
    <row r="790" spans="2:13" x14ac:dyDescent="0.2"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</row>
    <row r="791" spans="2:13" x14ac:dyDescent="0.2"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</row>
    <row r="792" spans="2:13" x14ac:dyDescent="0.2"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</row>
    <row r="793" spans="2:13" x14ac:dyDescent="0.2"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</row>
    <row r="794" spans="2:13" x14ac:dyDescent="0.2"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</row>
    <row r="795" spans="2:13" x14ac:dyDescent="0.2"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</row>
    <row r="796" spans="2:13" x14ac:dyDescent="0.2"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</row>
    <row r="797" spans="2:13" x14ac:dyDescent="0.2"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</row>
    <row r="798" spans="2:13" x14ac:dyDescent="0.2"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</row>
    <row r="799" spans="2:13" x14ac:dyDescent="0.2"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</row>
    <row r="800" spans="2:13" x14ac:dyDescent="0.2"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</row>
    <row r="801" spans="2:13" x14ac:dyDescent="0.2"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</row>
    <row r="802" spans="2:13" x14ac:dyDescent="0.2"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</row>
    <row r="803" spans="2:13" x14ac:dyDescent="0.2"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</row>
    <row r="804" spans="2:13" x14ac:dyDescent="0.2"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</row>
    <row r="805" spans="2:13" x14ac:dyDescent="0.2"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</row>
    <row r="806" spans="2:13" x14ac:dyDescent="0.2"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</row>
    <row r="807" spans="2:13" x14ac:dyDescent="0.2"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</row>
    <row r="808" spans="2:13" x14ac:dyDescent="0.2"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</row>
    <row r="809" spans="2:13" x14ac:dyDescent="0.2"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</row>
    <row r="810" spans="2:13" x14ac:dyDescent="0.2"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</row>
    <row r="811" spans="2:13" x14ac:dyDescent="0.2"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</row>
    <row r="812" spans="2:13" x14ac:dyDescent="0.2"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</row>
    <row r="813" spans="2:13" x14ac:dyDescent="0.2"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</row>
    <row r="814" spans="2:13" x14ac:dyDescent="0.2"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</row>
    <row r="815" spans="2:13" x14ac:dyDescent="0.2"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</row>
    <row r="816" spans="2:13" x14ac:dyDescent="0.2"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</row>
    <row r="817" spans="2:13" x14ac:dyDescent="0.2"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</row>
    <row r="818" spans="2:13" x14ac:dyDescent="0.2"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</row>
    <row r="819" spans="2:13" x14ac:dyDescent="0.2"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</row>
    <row r="820" spans="2:13" x14ac:dyDescent="0.2"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</row>
    <row r="821" spans="2:13" x14ac:dyDescent="0.2"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</row>
    <row r="822" spans="2:13" x14ac:dyDescent="0.2"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</row>
    <row r="823" spans="2:13" x14ac:dyDescent="0.2"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</row>
    <row r="824" spans="2:13" x14ac:dyDescent="0.2"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</row>
    <row r="825" spans="2:13" x14ac:dyDescent="0.2"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</row>
    <row r="826" spans="2:13" x14ac:dyDescent="0.2"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</row>
    <row r="827" spans="2:13" x14ac:dyDescent="0.2"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</row>
    <row r="828" spans="2:13" x14ac:dyDescent="0.2"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</row>
    <row r="829" spans="2:13" x14ac:dyDescent="0.2"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</row>
    <row r="830" spans="2:13" x14ac:dyDescent="0.2"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</row>
    <row r="831" spans="2:13" x14ac:dyDescent="0.2"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</row>
    <row r="832" spans="2:13" x14ac:dyDescent="0.2"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</row>
    <row r="833" spans="2:13" x14ac:dyDescent="0.2"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</row>
    <row r="834" spans="2:13" x14ac:dyDescent="0.2"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</row>
    <row r="835" spans="2:13" x14ac:dyDescent="0.2"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</row>
    <row r="836" spans="2:13" x14ac:dyDescent="0.2"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</row>
    <row r="837" spans="2:13" x14ac:dyDescent="0.2"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</row>
    <row r="838" spans="2:13" x14ac:dyDescent="0.2"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</row>
    <row r="839" spans="2:13" x14ac:dyDescent="0.2"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</row>
    <row r="840" spans="2:13" x14ac:dyDescent="0.2"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</row>
    <row r="841" spans="2:13" x14ac:dyDescent="0.2"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</row>
    <row r="842" spans="2:13" x14ac:dyDescent="0.2"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</row>
    <row r="843" spans="2:13" x14ac:dyDescent="0.2"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</row>
    <row r="844" spans="2:13" x14ac:dyDescent="0.2"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</row>
    <row r="845" spans="2:13" x14ac:dyDescent="0.2"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</row>
    <row r="846" spans="2:13" x14ac:dyDescent="0.2"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</row>
    <row r="847" spans="2:13" x14ac:dyDescent="0.2"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</row>
    <row r="848" spans="2:13" x14ac:dyDescent="0.2"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</row>
    <row r="849" spans="2:13" x14ac:dyDescent="0.2"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</row>
    <row r="850" spans="2:13" x14ac:dyDescent="0.2"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</row>
    <row r="851" spans="2:13" x14ac:dyDescent="0.2"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</row>
    <row r="852" spans="2:13" x14ac:dyDescent="0.2"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</row>
    <row r="853" spans="2:13" x14ac:dyDescent="0.2"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</row>
    <row r="854" spans="2:13" x14ac:dyDescent="0.2"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</row>
    <row r="855" spans="2:13" x14ac:dyDescent="0.2"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</row>
    <row r="856" spans="2:13" x14ac:dyDescent="0.2"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</row>
    <row r="857" spans="2:13" x14ac:dyDescent="0.2"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</row>
    <row r="858" spans="2:13" x14ac:dyDescent="0.2"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</row>
    <row r="859" spans="2:13" x14ac:dyDescent="0.2"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</row>
    <row r="860" spans="2:13" x14ac:dyDescent="0.2"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</row>
    <row r="861" spans="2:13" x14ac:dyDescent="0.2"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</row>
    <row r="862" spans="2:13" x14ac:dyDescent="0.2"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</row>
    <row r="863" spans="2:13" x14ac:dyDescent="0.2"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</row>
    <row r="864" spans="2:13" x14ac:dyDescent="0.2"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</row>
    <row r="865" spans="2:13" x14ac:dyDescent="0.2"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</row>
    <row r="866" spans="2:13" x14ac:dyDescent="0.2"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</row>
    <row r="867" spans="2:13" x14ac:dyDescent="0.2"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</row>
    <row r="868" spans="2:13" x14ac:dyDescent="0.2"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</row>
    <row r="869" spans="2:13" x14ac:dyDescent="0.2"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</row>
    <row r="870" spans="2:13" x14ac:dyDescent="0.2"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</row>
    <row r="871" spans="2:13" x14ac:dyDescent="0.2"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</row>
    <row r="872" spans="2:13" x14ac:dyDescent="0.2"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</row>
    <row r="873" spans="2:13" x14ac:dyDescent="0.2"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</row>
    <row r="874" spans="2:13" x14ac:dyDescent="0.2"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</row>
    <row r="875" spans="2:13" x14ac:dyDescent="0.2"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</row>
    <row r="876" spans="2:13" x14ac:dyDescent="0.2"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</row>
    <row r="877" spans="2:13" x14ac:dyDescent="0.2"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</row>
    <row r="878" spans="2:13" x14ac:dyDescent="0.2"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</row>
    <row r="879" spans="2:13" x14ac:dyDescent="0.2"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</row>
    <row r="880" spans="2:13" x14ac:dyDescent="0.2"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</row>
    <row r="881" spans="2:13" x14ac:dyDescent="0.2"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</row>
    <row r="882" spans="2:13" x14ac:dyDescent="0.2"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</row>
    <row r="883" spans="2:13" x14ac:dyDescent="0.2"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</row>
    <row r="884" spans="2:13" x14ac:dyDescent="0.2"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</row>
    <row r="885" spans="2:13" x14ac:dyDescent="0.2"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</row>
    <row r="886" spans="2:13" x14ac:dyDescent="0.2"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</row>
    <row r="887" spans="2:13" x14ac:dyDescent="0.2"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</row>
    <row r="888" spans="2:13" x14ac:dyDescent="0.2"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</row>
    <row r="889" spans="2:13" x14ac:dyDescent="0.2"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</row>
    <row r="890" spans="2:13" x14ac:dyDescent="0.2"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</row>
    <row r="891" spans="2:13" x14ac:dyDescent="0.2"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</row>
    <row r="892" spans="2:13" x14ac:dyDescent="0.2"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</row>
    <row r="893" spans="2:13" x14ac:dyDescent="0.2"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</row>
    <row r="894" spans="2:13" x14ac:dyDescent="0.2"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</row>
    <row r="895" spans="2:13" x14ac:dyDescent="0.2"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</row>
    <row r="896" spans="2:13" x14ac:dyDescent="0.2"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</row>
    <row r="897" spans="2:13" x14ac:dyDescent="0.2"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</row>
    <row r="898" spans="2:13" x14ac:dyDescent="0.2"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</row>
    <row r="899" spans="2:13" x14ac:dyDescent="0.2"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</row>
    <row r="900" spans="2:13" x14ac:dyDescent="0.2"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</row>
    <row r="901" spans="2:13" x14ac:dyDescent="0.2"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</row>
    <row r="902" spans="2:13" x14ac:dyDescent="0.2"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</row>
    <row r="903" spans="2:13" x14ac:dyDescent="0.2"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</row>
    <row r="904" spans="2:13" x14ac:dyDescent="0.2"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</row>
    <row r="905" spans="2:13" x14ac:dyDescent="0.2"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</row>
    <row r="906" spans="2:13" x14ac:dyDescent="0.2"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</row>
    <row r="907" spans="2:13" x14ac:dyDescent="0.2"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</row>
    <row r="908" spans="2:13" x14ac:dyDescent="0.2"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</row>
    <row r="909" spans="2:13" x14ac:dyDescent="0.2"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</row>
    <row r="910" spans="2:13" x14ac:dyDescent="0.2"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</row>
    <row r="911" spans="2:13" x14ac:dyDescent="0.2"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</row>
    <row r="912" spans="2:13" x14ac:dyDescent="0.2"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</row>
    <row r="913" spans="2:13" x14ac:dyDescent="0.2"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</row>
    <row r="914" spans="2:13" x14ac:dyDescent="0.2"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</row>
    <row r="915" spans="2:13" x14ac:dyDescent="0.2"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</row>
    <row r="916" spans="2:13" x14ac:dyDescent="0.2"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</row>
    <row r="917" spans="2:13" x14ac:dyDescent="0.2"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</row>
    <row r="918" spans="2:13" x14ac:dyDescent="0.2"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</row>
    <row r="919" spans="2:13" x14ac:dyDescent="0.2"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</row>
    <row r="920" spans="2:13" x14ac:dyDescent="0.2"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</row>
    <row r="921" spans="2:13" x14ac:dyDescent="0.2"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</row>
    <row r="922" spans="2:13" x14ac:dyDescent="0.2"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</row>
    <row r="923" spans="2:13" x14ac:dyDescent="0.2"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</row>
    <row r="924" spans="2:13" x14ac:dyDescent="0.2"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</row>
    <row r="925" spans="2:13" x14ac:dyDescent="0.2"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</row>
    <row r="926" spans="2:13" x14ac:dyDescent="0.2"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</row>
    <row r="927" spans="2:13" x14ac:dyDescent="0.2"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</row>
    <row r="928" spans="2:13" x14ac:dyDescent="0.2"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</row>
    <row r="929" spans="2:13" x14ac:dyDescent="0.2"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</row>
    <row r="930" spans="2:13" x14ac:dyDescent="0.2"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</row>
    <row r="931" spans="2:13" x14ac:dyDescent="0.2"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</row>
    <row r="932" spans="2:13" x14ac:dyDescent="0.2"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</row>
    <row r="933" spans="2:13" x14ac:dyDescent="0.2"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</row>
    <row r="934" spans="2:13" x14ac:dyDescent="0.2"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</row>
    <row r="935" spans="2:13" x14ac:dyDescent="0.2"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</row>
    <row r="936" spans="2:13" x14ac:dyDescent="0.2"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</row>
    <row r="937" spans="2:13" x14ac:dyDescent="0.2"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</row>
    <row r="938" spans="2:13" x14ac:dyDescent="0.2"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</row>
    <row r="939" spans="2:13" x14ac:dyDescent="0.2"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</row>
    <row r="940" spans="2:13" x14ac:dyDescent="0.2"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</row>
    <row r="941" spans="2:13" x14ac:dyDescent="0.2"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</row>
    <row r="942" spans="2:13" x14ac:dyDescent="0.2"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</row>
    <row r="943" spans="2:13" x14ac:dyDescent="0.2"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</row>
    <row r="944" spans="2:13" x14ac:dyDescent="0.2"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</row>
    <row r="945" spans="2:13" x14ac:dyDescent="0.2"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</row>
    <row r="946" spans="2:13" x14ac:dyDescent="0.2"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</row>
    <row r="947" spans="2:13" x14ac:dyDescent="0.2"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</row>
    <row r="948" spans="2:13" x14ac:dyDescent="0.2"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</row>
    <row r="949" spans="2:13" x14ac:dyDescent="0.2"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</row>
    <row r="950" spans="2:13" x14ac:dyDescent="0.2"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</row>
    <row r="951" spans="2:13" x14ac:dyDescent="0.2"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</row>
    <row r="952" spans="2:13" x14ac:dyDescent="0.2"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</row>
    <row r="953" spans="2:13" x14ac:dyDescent="0.2"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</row>
    <row r="954" spans="2:13" x14ac:dyDescent="0.2"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</row>
    <row r="955" spans="2:13" x14ac:dyDescent="0.2"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</row>
    <row r="956" spans="2:13" x14ac:dyDescent="0.2"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</row>
    <row r="957" spans="2:13" x14ac:dyDescent="0.2"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</row>
    <row r="958" spans="2:13" x14ac:dyDescent="0.2"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</row>
    <row r="959" spans="2:13" x14ac:dyDescent="0.2"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</row>
    <row r="960" spans="2:13" x14ac:dyDescent="0.2"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</row>
    <row r="961" spans="2:13" x14ac:dyDescent="0.2"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</row>
    <row r="962" spans="2:13" x14ac:dyDescent="0.2"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</row>
    <row r="963" spans="2:13" x14ac:dyDescent="0.2"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</row>
    <row r="964" spans="2:13" x14ac:dyDescent="0.2"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</row>
    <row r="965" spans="2:13" x14ac:dyDescent="0.2"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</row>
    <row r="966" spans="2:13" x14ac:dyDescent="0.2"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</row>
    <row r="967" spans="2:13" x14ac:dyDescent="0.2"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</row>
    <row r="968" spans="2:13" x14ac:dyDescent="0.2"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</row>
    <row r="969" spans="2:13" x14ac:dyDescent="0.2"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</row>
    <row r="970" spans="2:13" x14ac:dyDescent="0.2"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</row>
    <row r="971" spans="2:13" x14ac:dyDescent="0.2"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</row>
    <row r="972" spans="2:13" x14ac:dyDescent="0.2"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</row>
    <row r="973" spans="2:13" x14ac:dyDescent="0.2"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</row>
    <row r="974" spans="2:13" x14ac:dyDescent="0.2"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</row>
    <row r="975" spans="2:13" x14ac:dyDescent="0.2"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</row>
    <row r="976" spans="2:13" x14ac:dyDescent="0.2"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</row>
    <row r="977" spans="2:13" x14ac:dyDescent="0.2"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</row>
    <row r="978" spans="2:13" x14ac:dyDescent="0.2"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</row>
    <row r="979" spans="2:13" x14ac:dyDescent="0.2"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</row>
    <row r="980" spans="2:13" x14ac:dyDescent="0.2"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</row>
    <row r="981" spans="2:13" x14ac:dyDescent="0.2"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</row>
    <row r="982" spans="2:13" x14ac:dyDescent="0.2"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</row>
    <row r="983" spans="2:13" x14ac:dyDescent="0.2"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</row>
    <row r="984" spans="2:13" x14ac:dyDescent="0.2"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</row>
    <row r="985" spans="2:13" x14ac:dyDescent="0.2"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</row>
    <row r="986" spans="2:13" x14ac:dyDescent="0.2"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</row>
    <row r="987" spans="2:13" x14ac:dyDescent="0.2"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</row>
    <row r="988" spans="2:13" x14ac:dyDescent="0.2"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</row>
    <row r="989" spans="2:13" x14ac:dyDescent="0.2"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</row>
    <row r="990" spans="2:13" x14ac:dyDescent="0.2"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</row>
    <row r="991" spans="2:13" x14ac:dyDescent="0.2"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</row>
    <row r="992" spans="2:13" x14ac:dyDescent="0.2"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</row>
    <row r="993" spans="2:13" x14ac:dyDescent="0.2"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</row>
    <row r="994" spans="2:13" x14ac:dyDescent="0.2"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</row>
    <row r="995" spans="2:13" x14ac:dyDescent="0.2"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</row>
    <row r="996" spans="2:13" x14ac:dyDescent="0.2"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</row>
    <row r="997" spans="2:13" x14ac:dyDescent="0.2"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</row>
    <row r="998" spans="2:13" x14ac:dyDescent="0.2"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</row>
    <row r="999" spans="2:13" x14ac:dyDescent="0.2"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</row>
    <row r="1000" spans="2:13" x14ac:dyDescent="0.2"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</row>
    <row r="1001" spans="2:13" x14ac:dyDescent="0.2">
      <c r="B1001" s="4"/>
      <c r="C1001" s="4"/>
      <c r="D1001" s="4"/>
      <c r="E1001" s="4"/>
      <c r="F1001" s="4"/>
      <c r="G1001" s="4"/>
      <c r="H1001" s="4"/>
      <c r="I1001" s="4"/>
      <c r="J1001" s="4"/>
      <c r="K1001" s="4"/>
      <c r="L1001" s="4"/>
      <c r="M1001" s="4"/>
    </row>
    <row r="1002" spans="2:13" x14ac:dyDescent="0.2">
      <c r="B1002" s="4"/>
      <c r="C1002" s="4"/>
      <c r="D1002" s="4"/>
      <c r="E1002" s="4"/>
      <c r="F1002" s="4"/>
      <c r="G1002" s="4"/>
      <c r="H1002" s="4"/>
      <c r="I1002" s="4"/>
      <c r="J1002" s="4"/>
      <c r="K1002" s="4"/>
      <c r="L1002" s="4"/>
      <c r="M1002" s="4"/>
    </row>
    <row r="1003" spans="2:13" x14ac:dyDescent="0.2">
      <c r="B1003" s="4"/>
      <c r="C1003" s="4"/>
      <c r="D1003" s="4"/>
      <c r="E1003" s="4"/>
      <c r="F1003" s="4"/>
      <c r="G1003" s="4"/>
      <c r="H1003" s="4"/>
      <c r="I1003" s="4"/>
      <c r="J1003" s="4"/>
      <c r="K1003" s="4"/>
      <c r="L1003" s="4"/>
      <c r="M1003" s="4"/>
    </row>
    <row r="1004" spans="2:13" x14ac:dyDescent="0.2">
      <c r="B1004" s="4"/>
      <c r="C1004" s="4"/>
      <c r="D1004" s="4"/>
      <c r="E1004" s="4"/>
      <c r="F1004" s="4"/>
      <c r="G1004" s="4"/>
      <c r="H1004" s="4"/>
      <c r="I1004" s="4"/>
      <c r="J1004" s="4"/>
      <c r="K1004" s="4"/>
      <c r="L1004" s="4"/>
      <c r="M1004" s="4"/>
    </row>
    <row r="1005" spans="2:13" x14ac:dyDescent="0.2">
      <c r="B1005" s="4"/>
      <c r="C1005" s="4"/>
      <c r="D1005" s="4"/>
      <c r="E1005" s="4"/>
      <c r="F1005" s="4"/>
      <c r="G1005" s="4"/>
      <c r="H1005" s="4"/>
      <c r="I1005" s="4"/>
      <c r="J1005" s="4"/>
      <c r="K1005" s="4"/>
      <c r="L1005" s="4"/>
      <c r="M1005" s="4"/>
    </row>
    <row r="1006" spans="2:13" x14ac:dyDescent="0.2">
      <c r="B1006" s="4"/>
      <c r="C1006" s="4"/>
      <c r="D1006" s="4"/>
      <c r="E1006" s="4"/>
      <c r="F1006" s="4"/>
      <c r="G1006" s="4"/>
      <c r="H1006" s="4"/>
      <c r="I1006" s="4"/>
      <c r="J1006" s="4"/>
      <c r="K1006" s="4"/>
      <c r="L1006" s="4"/>
      <c r="M1006" s="4"/>
    </row>
    <row r="1007" spans="2:13" x14ac:dyDescent="0.2">
      <c r="B1007" s="4"/>
      <c r="C1007" s="4"/>
      <c r="D1007" s="4"/>
      <c r="E1007" s="4"/>
      <c r="F1007" s="4"/>
      <c r="G1007" s="4"/>
      <c r="H1007" s="4"/>
      <c r="I1007" s="4"/>
      <c r="J1007" s="4"/>
      <c r="K1007" s="4"/>
      <c r="L1007" s="4"/>
      <c r="M1007" s="4"/>
    </row>
    <row r="1008" spans="2:13" x14ac:dyDescent="0.2">
      <c r="B1008" s="4"/>
      <c r="C1008" s="4"/>
      <c r="D1008" s="4"/>
      <c r="E1008" s="4"/>
      <c r="F1008" s="4"/>
      <c r="G1008" s="4"/>
      <c r="H1008" s="4"/>
      <c r="I1008" s="4"/>
      <c r="J1008" s="4"/>
      <c r="K1008" s="4"/>
      <c r="L1008" s="4"/>
      <c r="M1008" s="4"/>
    </row>
    <row r="1009" spans="2:13" x14ac:dyDescent="0.2">
      <c r="B1009" s="4"/>
      <c r="C1009" s="4"/>
      <c r="D1009" s="4"/>
      <c r="E1009" s="4"/>
      <c r="F1009" s="4"/>
      <c r="G1009" s="4"/>
      <c r="H1009" s="4"/>
      <c r="I1009" s="4"/>
      <c r="J1009" s="4"/>
      <c r="K1009" s="4"/>
      <c r="L1009" s="4"/>
      <c r="M1009" s="4"/>
    </row>
    <row r="1010" spans="2:13" x14ac:dyDescent="0.2">
      <c r="B1010" s="4"/>
      <c r="C1010" s="4"/>
      <c r="D1010" s="4"/>
      <c r="E1010" s="4"/>
      <c r="F1010" s="4"/>
      <c r="G1010" s="4"/>
      <c r="H1010" s="4"/>
      <c r="I1010" s="4"/>
      <c r="J1010" s="4"/>
      <c r="K1010" s="4"/>
      <c r="L1010" s="4"/>
      <c r="M1010" s="4"/>
    </row>
    <row r="1011" spans="2:13" x14ac:dyDescent="0.2">
      <c r="B1011" s="4"/>
      <c r="C1011" s="4"/>
      <c r="D1011" s="4"/>
      <c r="E1011" s="4"/>
      <c r="F1011" s="4"/>
      <c r="G1011" s="4"/>
      <c r="H1011" s="4"/>
      <c r="I1011" s="4"/>
      <c r="J1011" s="4"/>
      <c r="K1011" s="4"/>
      <c r="L1011" s="4"/>
      <c r="M1011" s="4"/>
    </row>
    <row r="1012" spans="2:13" x14ac:dyDescent="0.2">
      <c r="B1012" s="4"/>
      <c r="C1012" s="4"/>
      <c r="D1012" s="4"/>
      <c r="E1012" s="4"/>
      <c r="F1012" s="4"/>
      <c r="G1012" s="4"/>
      <c r="H1012" s="4"/>
      <c r="I1012" s="4"/>
      <c r="J1012" s="4"/>
      <c r="K1012" s="4"/>
      <c r="L1012" s="4"/>
      <c r="M1012" s="4"/>
    </row>
    <row r="1013" spans="2:13" x14ac:dyDescent="0.2">
      <c r="B1013" s="4"/>
      <c r="C1013" s="4"/>
      <c r="D1013" s="4"/>
      <c r="E1013" s="4"/>
      <c r="F1013" s="4"/>
      <c r="G1013" s="4"/>
      <c r="H1013" s="4"/>
      <c r="I1013" s="4"/>
      <c r="J1013" s="4"/>
      <c r="K1013" s="4"/>
      <c r="L1013" s="4"/>
      <c r="M1013" s="4"/>
    </row>
    <row r="1014" spans="2:13" x14ac:dyDescent="0.2">
      <c r="B1014" s="4"/>
      <c r="C1014" s="4"/>
      <c r="D1014" s="4"/>
      <c r="E1014" s="4"/>
      <c r="F1014" s="4"/>
      <c r="G1014" s="4"/>
      <c r="H1014" s="4"/>
      <c r="I1014" s="4"/>
      <c r="J1014" s="4"/>
      <c r="K1014" s="4"/>
      <c r="L1014" s="4"/>
      <c r="M1014" s="4"/>
    </row>
    <row r="1015" spans="2:13" x14ac:dyDescent="0.2">
      <c r="B1015" s="4"/>
      <c r="C1015" s="4"/>
      <c r="D1015" s="4"/>
      <c r="E1015" s="4"/>
      <c r="F1015" s="4"/>
      <c r="G1015" s="4"/>
      <c r="H1015" s="4"/>
      <c r="I1015" s="4"/>
      <c r="J1015" s="4"/>
      <c r="K1015" s="4"/>
      <c r="L1015" s="4"/>
      <c r="M1015" s="4"/>
    </row>
    <row r="1016" spans="2:13" x14ac:dyDescent="0.2">
      <c r="B1016" s="4"/>
      <c r="C1016" s="4"/>
      <c r="D1016" s="4"/>
      <c r="E1016" s="4"/>
      <c r="F1016" s="4"/>
      <c r="G1016" s="4"/>
      <c r="H1016" s="4"/>
      <c r="I1016" s="4"/>
      <c r="J1016" s="4"/>
      <c r="K1016" s="4"/>
      <c r="L1016" s="4"/>
      <c r="M1016" s="4"/>
    </row>
    <row r="1017" spans="2:13" x14ac:dyDescent="0.2">
      <c r="B1017" s="4"/>
      <c r="C1017" s="4"/>
      <c r="D1017" s="4"/>
      <c r="E1017" s="4"/>
      <c r="F1017" s="4"/>
      <c r="G1017" s="4"/>
      <c r="H1017" s="4"/>
      <c r="I1017" s="4"/>
      <c r="J1017" s="4"/>
      <c r="K1017" s="4"/>
      <c r="L1017" s="4"/>
      <c r="M1017" s="4"/>
    </row>
    <row r="1018" spans="2:13" x14ac:dyDescent="0.2">
      <c r="B1018" s="4"/>
      <c r="C1018" s="4"/>
      <c r="D1018" s="4"/>
      <c r="E1018" s="4"/>
      <c r="F1018" s="4"/>
      <c r="G1018" s="4"/>
      <c r="H1018" s="4"/>
      <c r="I1018" s="4"/>
      <c r="J1018" s="4"/>
      <c r="K1018" s="4"/>
      <c r="L1018" s="4"/>
      <c r="M1018" s="4"/>
    </row>
    <row r="1019" spans="2:13" x14ac:dyDescent="0.2">
      <c r="B1019" s="4"/>
      <c r="C1019" s="4"/>
      <c r="D1019" s="4"/>
      <c r="E1019" s="4"/>
      <c r="F1019" s="4"/>
      <c r="G1019" s="4"/>
      <c r="H1019" s="4"/>
      <c r="I1019" s="4"/>
      <c r="J1019" s="4"/>
      <c r="K1019" s="4"/>
      <c r="L1019" s="4"/>
      <c r="M1019" s="4"/>
    </row>
    <row r="1020" spans="2:13" x14ac:dyDescent="0.2">
      <c r="B1020" s="4"/>
      <c r="C1020" s="4"/>
      <c r="D1020" s="4"/>
      <c r="E1020" s="4"/>
      <c r="F1020" s="4"/>
      <c r="G1020" s="4"/>
      <c r="H1020" s="4"/>
      <c r="I1020" s="4"/>
      <c r="J1020" s="4"/>
      <c r="K1020" s="4"/>
      <c r="L1020" s="4"/>
      <c r="M1020" s="4"/>
    </row>
    <row r="1021" spans="2:13" x14ac:dyDescent="0.2">
      <c r="B1021" s="4"/>
      <c r="C1021" s="4"/>
      <c r="D1021" s="4"/>
      <c r="E1021" s="4"/>
      <c r="F1021" s="4"/>
      <c r="G1021" s="4"/>
      <c r="H1021" s="4"/>
      <c r="I1021" s="4"/>
      <c r="J1021" s="4"/>
      <c r="K1021" s="4"/>
      <c r="L1021" s="4"/>
      <c r="M1021" s="4"/>
    </row>
    <row r="1022" spans="2:13" x14ac:dyDescent="0.2">
      <c r="B1022" s="4"/>
      <c r="C1022" s="4"/>
      <c r="D1022" s="4"/>
      <c r="E1022" s="4"/>
      <c r="F1022" s="4"/>
      <c r="G1022" s="4"/>
      <c r="H1022" s="4"/>
      <c r="I1022" s="4"/>
      <c r="J1022" s="4"/>
      <c r="K1022" s="4"/>
      <c r="L1022" s="4"/>
      <c r="M1022" s="4"/>
    </row>
    <row r="1023" spans="2:13" x14ac:dyDescent="0.2">
      <c r="B1023" s="4"/>
      <c r="C1023" s="4"/>
      <c r="D1023" s="4"/>
      <c r="E1023" s="4"/>
      <c r="F1023" s="4"/>
      <c r="G1023" s="4"/>
      <c r="H1023" s="4"/>
      <c r="I1023" s="4"/>
      <c r="J1023" s="4"/>
      <c r="K1023" s="4"/>
      <c r="L1023" s="4"/>
      <c r="M1023" s="4"/>
    </row>
    <row r="1024" spans="2:13" x14ac:dyDescent="0.2">
      <c r="B1024" s="4"/>
      <c r="C1024" s="4"/>
      <c r="D1024" s="4"/>
      <c r="E1024" s="4"/>
      <c r="F1024" s="4"/>
      <c r="G1024" s="4"/>
      <c r="H1024" s="4"/>
      <c r="I1024" s="4"/>
      <c r="J1024" s="4"/>
      <c r="K1024" s="4"/>
      <c r="L1024" s="4"/>
      <c r="M1024" s="4"/>
    </row>
    <row r="1025" spans="2:13" x14ac:dyDescent="0.2">
      <c r="B1025" s="4"/>
      <c r="C1025" s="4"/>
      <c r="D1025" s="4"/>
      <c r="E1025" s="4"/>
      <c r="F1025" s="4"/>
      <c r="G1025" s="4"/>
      <c r="H1025" s="4"/>
      <c r="I1025" s="4"/>
      <c r="J1025" s="4"/>
      <c r="K1025" s="4"/>
      <c r="L1025" s="4"/>
      <c r="M1025" s="4"/>
    </row>
    <row r="1026" spans="2:13" x14ac:dyDescent="0.2">
      <c r="B1026" s="4"/>
      <c r="C1026" s="4"/>
      <c r="D1026" s="4"/>
      <c r="E1026" s="4"/>
      <c r="F1026" s="4"/>
      <c r="G1026" s="4"/>
      <c r="H1026" s="4"/>
      <c r="I1026" s="4"/>
      <c r="J1026" s="4"/>
      <c r="K1026" s="4"/>
      <c r="L1026" s="4"/>
      <c r="M1026" s="4"/>
    </row>
    <row r="1027" spans="2:13" x14ac:dyDescent="0.2">
      <c r="B1027" s="4"/>
      <c r="C1027" s="4"/>
      <c r="D1027" s="4"/>
      <c r="E1027" s="4"/>
      <c r="F1027" s="4"/>
      <c r="G1027" s="4"/>
      <c r="H1027" s="4"/>
      <c r="I1027" s="4"/>
      <c r="J1027" s="4"/>
      <c r="K1027" s="4"/>
      <c r="L1027" s="4"/>
      <c r="M1027" s="4"/>
    </row>
    <row r="1028" spans="2:13" x14ac:dyDescent="0.2">
      <c r="B1028" s="4"/>
      <c r="C1028" s="4"/>
      <c r="D1028" s="4"/>
      <c r="E1028" s="4"/>
      <c r="F1028" s="4"/>
      <c r="G1028" s="4"/>
      <c r="H1028" s="4"/>
      <c r="I1028" s="4"/>
      <c r="J1028" s="4"/>
      <c r="K1028" s="4"/>
      <c r="L1028" s="4"/>
      <c r="M1028" s="4"/>
    </row>
    <row r="1029" spans="2:13" x14ac:dyDescent="0.2">
      <c r="B1029" s="4"/>
      <c r="C1029" s="4"/>
      <c r="D1029" s="4"/>
      <c r="E1029" s="4"/>
      <c r="F1029" s="4"/>
      <c r="G1029" s="4"/>
      <c r="H1029" s="4"/>
      <c r="I1029" s="4"/>
      <c r="J1029" s="4"/>
      <c r="K1029" s="4"/>
      <c r="L1029" s="4"/>
      <c r="M1029" s="4"/>
    </row>
    <row r="1030" spans="2:13" x14ac:dyDescent="0.2">
      <c r="B1030" s="4"/>
      <c r="C1030" s="4"/>
      <c r="D1030" s="4"/>
      <c r="E1030" s="4"/>
      <c r="F1030" s="4"/>
      <c r="G1030" s="4"/>
      <c r="H1030" s="4"/>
      <c r="I1030" s="4"/>
      <c r="J1030" s="4"/>
      <c r="K1030" s="4"/>
      <c r="L1030" s="4"/>
      <c r="M1030" s="4"/>
    </row>
    <row r="1031" spans="2:13" x14ac:dyDescent="0.2">
      <c r="B1031" s="4"/>
      <c r="C1031" s="4"/>
      <c r="D1031" s="4"/>
      <c r="E1031" s="4"/>
      <c r="F1031" s="4"/>
      <c r="G1031" s="4"/>
      <c r="H1031" s="4"/>
      <c r="I1031" s="4"/>
      <c r="J1031" s="4"/>
      <c r="K1031" s="4"/>
      <c r="L1031" s="4"/>
      <c r="M1031" s="4"/>
    </row>
    <row r="1032" spans="2:13" x14ac:dyDescent="0.2">
      <c r="B1032" s="4"/>
      <c r="C1032" s="4"/>
      <c r="D1032" s="4"/>
      <c r="E1032" s="4"/>
      <c r="F1032" s="4"/>
      <c r="G1032" s="4"/>
      <c r="H1032" s="4"/>
      <c r="I1032" s="4"/>
      <c r="J1032" s="4"/>
      <c r="K1032" s="4"/>
      <c r="L1032" s="4"/>
      <c r="M1032" s="4"/>
    </row>
    <row r="1033" spans="2:13" x14ac:dyDescent="0.2">
      <c r="B1033" s="4"/>
      <c r="C1033" s="4"/>
      <c r="D1033" s="4"/>
      <c r="E1033" s="4"/>
      <c r="F1033" s="4"/>
      <c r="G1033" s="4"/>
      <c r="H1033" s="4"/>
      <c r="I1033" s="4"/>
      <c r="J1033" s="4"/>
      <c r="K1033" s="4"/>
      <c r="L1033" s="4"/>
      <c r="M1033" s="4"/>
    </row>
    <row r="1034" spans="2:13" x14ac:dyDescent="0.2">
      <c r="B1034" s="4"/>
      <c r="C1034" s="4"/>
      <c r="D1034" s="4"/>
      <c r="E1034" s="4"/>
      <c r="F1034" s="4"/>
      <c r="G1034" s="4"/>
      <c r="H1034" s="4"/>
      <c r="I1034" s="4"/>
      <c r="J1034" s="4"/>
      <c r="K1034" s="4"/>
      <c r="L1034" s="4"/>
      <c r="M1034" s="4"/>
    </row>
    <row r="1035" spans="2:13" x14ac:dyDescent="0.2">
      <c r="B1035" s="4"/>
      <c r="C1035" s="4"/>
      <c r="D1035" s="4"/>
      <c r="E1035" s="4"/>
      <c r="F1035" s="4"/>
      <c r="G1035" s="4"/>
      <c r="H1035" s="4"/>
      <c r="I1035" s="4"/>
      <c r="J1035" s="4"/>
      <c r="K1035" s="4"/>
      <c r="L1035" s="4"/>
      <c r="M1035" s="4"/>
    </row>
    <row r="1036" spans="2:13" x14ac:dyDescent="0.2">
      <c r="B1036" s="4"/>
      <c r="C1036" s="4"/>
      <c r="D1036" s="4"/>
      <c r="E1036" s="4"/>
      <c r="F1036" s="4"/>
      <c r="G1036" s="4"/>
      <c r="H1036" s="4"/>
      <c r="I1036" s="4"/>
      <c r="J1036" s="4"/>
      <c r="K1036" s="4"/>
      <c r="L1036" s="4"/>
      <c r="M1036" s="4"/>
    </row>
    <row r="1037" spans="2:13" x14ac:dyDescent="0.2">
      <c r="B1037" s="4"/>
      <c r="C1037" s="4"/>
      <c r="D1037" s="4"/>
      <c r="E1037" s="4"/>
      <c r="F1037" s="4"/>
      <c r="G1037" s="4"/>
      <c r="H1037" s="4"/>
      <c r="I1037" s="4"/>
      <c r="J1037" s="4"/>
      <c r="K1037" s="4"/>
      <c r="L1037" s="4"/>
      <c r="M1037" s="4"/>
    </row>
    <row r="1038" spans="2:13" x14ac:dyDescent="0.2">
      <c r="B1038" s="4"/>
      <c r="C1038" s="4"/>
      <c r="D1038" s="4"/>
      <c r="E1038" s="4"/>
      <c r="F1038" s="4"/>
      <c r="G1038" s="4"/>
      <c r="H1038" s="4"/>
      <c r="I1038" s="4"/>
      <c r="J1038" s="4"/>
      <c r="K1038" s="4"/>
      <c r="L1038" s="4"/>
      <c r="M1038" s="4"/>
    </row>
    <row r="1039" spans="2:13" x14ac:dyDescent="0.2">
      <c r="B1039" s="4"/>
      <c r="C1039" s="4"/>
      <c r="D1039" s="4"/>
      <c r="E1039" s="4"/>
      <c r="F1039" s="4"/>
      <c r="G1039" s="4"/>
      <c r="H1039" s="4"/>
      <c r="I1039" s="4"/>
      <c r="J1039" s="4"/>
      <c r="K1039" s="4"/>
      <c r="L1039" s="4"/>
      <c r="M1039" s="4"/>
    </row>
    <row r="1040" spans="2:13" x14ac:dyDescent="0.2">
      <c r="B1040" s="4"/>
      <c r="C1040" s="4"/>
      <c r="D1040" s="4"/>
      <c r="E1040" s="4"/>
      <c r="F1040" s="4"/>
      <c r="G1040" s="4"/>
      <c r="H1040" s="4"/>
      <c r="I1040" s="4"/>
      <c r="J1040" s="4"/>
      <c r="K1040" s="4"/>
      <c r="L1040" s="4"/>
      <c r="M1040" s="4"/>
    </row>
    <row r="1041" spans="2:13" x14ac:dyDescent="0.2">
      <c r="B1041" s="4"/>
      <c r="C1041" s="4"/>
      <c r="D1041" s="4"/>
      <c r="E1041" s="4"/>
      <c r="F1041" s="4"/>
      <c r="G1041" s="4"/>
      <c r="H1041" s="4"/>
      <c r="I1041" s="4"/>
      <c r="J1041" s="4"/>
      <c r="K1041" s="4"/>
      <c r="L1041" s="4"/>
      <c r="M1041" s="4"/>
    </row>
    <row r="1042" spans="2:13" x14ac:dyDescent="0.2">
      <c r="B1042" s="4"/>
      <c r="C1042" s="4"/>
      <c r="D1042" s="4"/>
      <c r="E1042" s="4"/>
      <c r="F1042" s="4"/>
      <c r="G1042" s="4"/>
      <c r="H1042" s="4"/>
      <c r="I1042" s="4"/>
      <c r="J1042" s="4"/>
      <c r="K1042" s="4"/>
      <c r="L1042" s="4"/>
      <c r="M1042" s="4"/>
    </row>
    <row r="1043" spans="2:13" x14ac:dyDescent="0.2">
      <c r="B1043" s="4"/>
      <c r="C1043" s="4"/>
      <c r="D1043" s="4"/>
      <c r="E1043" s="4"/>
      <c r="F1043" s="4"/>
      <c r="G1043" s="4"/>
      <c r="H1043" s="4"/>
      <c r="I1043" s="4"/>
      <c r="J1043" s="4"/>
      <c r="K1043" s="4"/>
      <c r="L1043" s="4"/>
      <c r="M1043" s="4"/>
    </row>
    <row r="1044" spans="2:13" x14ac:dyDescent="0.2">
      <c r="B1044" s="4"/>
      <c r="C1044" s="4"/>
      <c r="D1044" s="4"/>
      <c r="E1044" s="4"/>
      <c r="F1044" s="4"/>
      <c r="G1044" s="4"/>
      <c r="H1044" s="4"/>
      <c r="I1044" s="4"/>
      <c r="J1044" s="4"/>
      <c r="K1044" s="4"/>
      <c r="L1044" s="4"/>
      <c r="M1044" s="4"/>
    </row>
    <row r="1045" spans="2:13" x14ac:dyDescent="0.2">
      <c r="B1045" s="4"/>
      <c r="C1045" s="4"/>
      <c r="D1045" s="4"/>
      <c r="E1045" s="4"/>
      <c r="F1045" s="4"/>
      <c r="G1045" s="4"/>
      <c r="H1045" s="4"/>
      <c r="I1045" s="4"/>
      <c r="J1045" s="4"/>
      <c r="K1045" s="4"/>
      <c r="L1045" s="4"/>
      <c r="M1045" s="4"/>
    </row>
    <row r="1046" spans="2:13" x14ac:dyDescent="0.2">
      <c r="B1046" s="4"/>
      <c r="C1046" s="4"/>
      <c r="D1046" s="4"/>
      <c r="E1046" s="4"/>
      <c r="F1046" s="4"/>
      <c r="G1046" s="4"/>
      <c r="H1046" s="4"/>
      <c r="I1046" s="4"/>
      <c r="J1046" s="4"/>
      <c r="K1046" s="4"/>
      <c r="L1046" s="4"/>
      <c r="M1046" s="4"/>
    </row>
    <row r="1047" spans="2:13" x14ac:dyDescent="0.2">
      <c r="B1047" s="4"/>
      <c r="C1047" s="4"/>
      <c r="D1047" s="4"/>
      <c r="E1047" s="4"/>
      <c r="F1047" s="4"/>
      <c r="G1047" s="4"/>
      <c r="H1047" s="4"/>
      <c r="I1047" s="4"/>
      <c r="J1047" s="4"/>
      <c r="K1047" s="4"/>
      <c r="L1047" s="4"/>
      <c r="M1047" s="4"/>
    </row>
    <row r="1048" spans="2:13" x14ac:dyDescent="0.2">
      <c r="B1048" s="4"/>
      <c r="C1048" s="4"/>
      <c r="D1048" s="4"/>
      <c r="E1048" s="4"/>
      <c r="F1048" s="4"/>
      <c r="G1048" s="4"/>
      <c r="H1048" s="4"/>
      <c r="I1048" s="4"/>
      <c r="J1048" s="4"/>
      <c r="K1048" s="4"/>
      <c r="L1048" s="4"/>
      <c r="M1048" s="4"/>
    </row>
    <row r="1049" spans="2:13" x14ac:dyDescent="0.2">
      <c r="B1049" s="4"/>
      <c r="C1049" s="4"/>
      <c r="D1049" s="4"/>
      <c r="E1049" s="4"/>
      <c r="F1049" s="4"/>
      <c r="G1049" s="4"/>
      <c r="H1049" s="4"/>
      <c r="I1049" s="4"/>
      <c r="J1049" s="4"/>
      <c r="K1049" s="4"/>
      <c r="L1049" s="4"/>
      <c r="M1049" s="4"/>
    </row>
    <row r="1050" spans="2:13" x14ac:dyDescent="0.2">
      <c r="B1050" s="4"/>
      <c r="C1050" s="4"/>
      <c r="D1050" s="4"/>
      <c r="E1050" s="4"/>
      <c r="F1050" s="4"/>
      <c r="G1050" s="4"/>
      <c r="H1050" s="4"/>
      <c r="I1050" s="4"/>
      <c r="J1050" s="4"/>
      <c r="K1050" s="4"/>
      <c r="L1050" s="4"/>
      <c r="M1050" s="4"/>
    </row>
    <row r="1051" spans="2:13" x14ac:dyDescent="0.2">
      <c r="B1051" s="4"/>
      <c r="C1051" s="4"/>
      <c r="D1051" s="4"/>
      <c r="E1051" s="4"/>
      <c r="F1051" s="4"/>
      <c r="G1051" s="4"/>
      <c r="H1051" s="4"/>
      <c r="I1051" s="4"/>
      <c r="J1051" s="4"/>
      <c r="K1051" s="4"/>
      <c r="L1051" s="4"/>
      <c r="M1051" s="4"/>
    </row>
    <row r="1052" spans="2:13" x14ac:dyDescent="0.2">
      <c r="B1052" s="4"/>
      <c r="C1052" s="4"/>
      <c r="D1052" s="4"/>
      <c r="E1052" s="4"/>
      <c r="F1052" s="4"/>
      <c r="G1052" s="4"/>
      <c r="H1052" s="4"/>
      <c r="I1052" s="4"/>
      <c r="J1052" s="4"/>
      <c r="K1052" s="4"/>
      <c r="L1052" s="4"/>
      <c r="M1052" s="4"/>
    </row>
    <row r="1053" spans="2:13" x14ac:dyDescent="0.2">
      <c r="B1053" s="4"/>
      <c r="C1053" s="4"/>
      <c r="D1053" s="4"/>
      <c r="E1053" s="4"/>
      <c r="F1053" s="4"/>
      <c r="G1053" s="4"/>
      <c r="H1053" s="4"/>
      <c r="I1053" s="4"/>
      <c r="J1053" s="4"/>
      <c r="K1053" s="4"/>
      <c r="L1053" s="4"/>
      <c r="M1053" s="4"/>
    </row>
    <row r="1054" spans="2:13" x14ac:dyDescent="0.2">
      <c r="B1054" s="4"/>
      <c r="C1054" s="4"/>
      <c r="D1054" s="4"/>
      <c r="E1054" s="4"/>
      <c r="F1054" s="4"/>
      <c r="G1054" s="4"/>
      <c r="H1054" s="4"/>
      <c r="I1054" s="4"/>
      <c r="J1054" s="4"/>
      <c r="K1054" s="4"/>
      <c r="L1054" s="4"/>
      <c r="M1054" s="4"/>
    </row>
    <row r="1055" spans="2:13" x14ac:dyDescent="0.2">
      <c r="B1055" s="4"/>
      <c r="C1055" s="4"/>
      <c r="D1055" s="4"/>
      <c r="E1055" s="4"/>
      <c r="F1055" s="4"/>
      <c r="G1055" s="4"/>
      <c r="H1055" s="4"/>
      <c r="I1055" s="4"/>
      <c r="J1055" s="4"/>
      <c r="K1055" s="4"/>
      <c r="L1055" s="4"/>
      <c r="M1055" s="4"/>
    </row>
    <row r="1056" spans="2:13" x14ac:dyDescent="0.2">
      <c r="B1056" s="4"/>
      <c r="C1056" s="4"/>
      <c r="D1056" s="4"/>
      <c r="E1056" s="4"/>
      <c r="F1056" s="4"/>
      <c r="G1056" s="4"/>
      <c r="H1056" s="4"/>
      <c r="I1056" s="4"/>
      <c r="J1056" s="4"/>
      <c r="K1056" s="4"/>
      <c r="L1056" s="4"/>
      <c r="M1056" s="4"/>
    </row>
    <row r="1057" spans="2:13" x14ac:dyDescent="0.2">
      <c r="B1057" s="4"/>
      <c r="C1057" s="4"/>
      <c r="D1057" s="4"/>
      <c r="E1057" s="4"/>
      <c r="F1057" s="4"/>
      <c r="G1057" s="4"/>
      <c r="H1057" s="4"/>
      <c r="I1057" s="4"/>
      <c r="J1057" s="4"/>
      <c r="K1057" s="4"/>
      <c r="L1057" s="4"/>
      <c r="M1057" s="4"/>
    </row>
    <row r="1058" spans="2:13" x14ac:dyDescent="0.2">
      <c r="B1058" s="4"/>
      <c r="C1058" s="4"/>
      <c r="D1058" s="4"/>
      <c r="E1058" s="4"/>
      <c r="F1058" s="4"/>
      <c r="G1058" s="4"/>
      <c r="H1058" s="4"/>
      <c r="I1058" s="4"/>
      <c r="J1058" s="4"/>
      <c r="K1058" s="4"/>
      <c r="L1058" s="4"/>
      <c r="M1058" s="4"/>
    </row>
    <row r="1059" spans="2:13" x14ac:dyDescent="0.2">
      <c r="B1059" s="4"/>
      <c r="C1059" s="4"/>
      <c r="D1059" s="4"/>
      <c r="E1059" s="4"/>
      <c r="F1059" s="4"/>
      <c r="G1059" s="4"/>
      <c r="H1059" s="4"/>
      <c r="I1059" s="4"/>
      <c r="J1059" s="4"/>
      <c r="K1059" s="4"/>
      <c r="L1059" s="4"/>
      <c r="M1059" s="4"/>
    </row>
    <row r="1060" spans="2:13" x14ac:dyDescent="0.2">
      <c r="B1060" s="4"/>
      <c r="C1060" s="4"/>
      <c r="D1060" s="4"/>
      <c r="E1060" s="4"/>
      <c r="F1060" s="4"/>
      <c r="G1060" s="4"/>
      <c r="H1060" s="4"/>
      <c r="I1060" s="4"/>
      <c r="J1060" s="4"/>
      <c r="K1060" s="4"/>
      <c r="L1060" s="4"/>
      <c r="M1060" s="4"/>
    </row>
    <row r="1061" spans="2:13" x14ac:dyDescent="0.2">
      <c r="B1061" s="4"/>
      <c r="C1061" s="4"/>
      <c r="D1061" s="4"/>
      <c r="E1061" s="4"/>
      <c r="F1061" s="4"/>
      <c r="G1061" s="4"/>
      <c r="H1061" s="4"/>
      <c r="I1061" s="4"/>
      <c r="J1061" s="4"/>
      <c r="K1061" s="4"/>
      <c r="L1061" s="4"/>
      <c r="M1061" s="4"/>
    </row>
    <row r="1062" spans="2:13" x14ac:dyDescent="0.2">
      <c r="B1062" s="4"/>
      <c r="C1062" s="4"/>
      <c r="D1062" s="4"/>
      <c r="E1062" s="4"/>
      <c r="F1062" s="4"/>
      <c r="G1062" s="4"/>
      <c r="H1062" s="4"/>
      <c r="I1062" s="4"/>
      <c r="J1062" s="4"/>
      <c r="K1062" s="4"/>
      <c r="L1062" s="4"/>
      <c r="M1062" s="4"/>
    </row>
    <row r="1063" spans="2:13" x14ac:dyDescent="0.2">
      <c r="B1063" s="4"/>
      <c r="C1063" s="4"/>
      <c r="D1063" s="4"/>
      <c r="E1063" s="4"/>
      <c r="F1063" s="4"/>
      <c r="G1063" s="4"/>
      <c r="H1063" s="4"/>
      <c r="I1063" s="4"/>
      <c r="J1063" s="4"/>
      <c r="K1063" s="4"/>
      <c r="L1063" s="4"/>
      <c r="M1063" s="4"/>
    </row>
    <row r="1064" spans="2:13" x14ac:dyDescent="0.2">
      <c r="B1064" s="4"/>
      <c r="C1064" s="4"/>
      <c r="D1064" s="4"/>
      <c r="E1064" s="4"/>
      <c r="F1064" s="4"/>
      <c r="G1064" s="4"/>
      <c r="H1064" s="4"/>
      <c r="I1064" s="4"/>
      <c r="J1064" s="4"/>
      <c r="K1064" s="4"/>
      <c r="L1064" s="4"/>
      <c r="M1064" s="4"/>
    </row>
    <row r="1065" spans="2:13" x14ac:dyDescent="0.2">
      <c r="B1065" s="4"/>
      <c r="C1065" s="4"/>
      <c r="D1065" s="4"/>
      <c r="E1065" s="4"/>
      <c r="F1065" s="4"/>
      <c r="G1065" s="4"/>
      <c r="H1065" s="4"/>
      <c r="I1065" s="4"/>
      <c r="J1065" s="4"/>
      <c r="K1065" s="4"/>
      <c r="L1065" s="4"/>
      <c r="M1065" s="4"/>
    </row>
    <row r="1066" spans="2:13" x14ac:dyDescent="0.2">
      <c r="B1066" s="4"/>
      <c r="C1066" s="4"/>
      <c r="D1066" s="4"/>
      <c r="E1066" s="4"/>
      <c r="F1066" s="4"/>
      <c r="G1066" s="4"/>
      <c r="H1066" s="4"/>
      <c r="I1066" s="4"/>
      <c r="J1066" s="4"/>
      <c r="K1066" s="4"/>
      <c r="L1066" s="4"/>
      <c r="M1066" s="4"/>
    </row>
    <row r="1067" spans="2:13" x14ac:dyDescent="0.2">
      <c r="B1067" s="4"/>
      <c r="C1067" s="4"/>
      <c r="D1067" s="4"/>
      <c r="E1067" s="4"/>
      <c r="F1067" s="4"/>
      <c r="G1067" s="4"/>
      <c r="H1067" s="4"/>
      <c r="I1067" s="4"/>
      <c r="J1067" s="4"/>
      <c r="K1067" s="4"/>
      <c r="L1067" s="4"/>
      <c r="M1067" s="4"/>
    </row>
    <row r="1068" spans="2:13" x14ac:dyDescent="0.2">
      <c r="B1068" s="4"/>
      <c r="C1068" s="4"/>
      <c r="D1068" s="4"/>
      <c r="E1068" s="4"/>
      <c r="F1068" s="4"/>
      <c r="G1068" s="4"/>
      <c r="H1068" s="4"/>
      <c r="I1068" s="4"/>
      <c r="J1068" s="4"/>
      <c r="K1068" s="4"/>
      <c r="L1068" s="4"/>
      <c r="M1068" s="4"/>
    </row>
    <row r="1069" spans="2:13" x14ac:dyDescent="0.2">
      <c r="B1069" s="4"/>
      <c r="C1069" s="4"/>
      <c r="D1069" s="4"/>
      <c r="E1069" s="4"/>
      <c r="F1069" s="4"/>
      <c r="G1069" s="4"/>
      <c r="H1069" s="4"/>
      <c r="I1069" s="4"/>
      <c r="J1069" s="4"/>
      <c r="K1069" s="4"/>
      <c r="L1069" s="4"/>
      <c r="M1069" s="4"/>
    </row>
    <row r="1070" spans="2:13" x14ac:dyDescent="0.2">
      <c r="B1070" s="4"/>
      <c r="C1070" s="4"/>
      <c r="D1070" s="4"/>
      <c r="E1070" s="4"/>
      <c r="F1070" s="4"/>
      <c r="G1070" s="4"/>
      <c r="H1070" s="4"/>
      <c r="I1070" s="4"/>
      <c r="J1070" s="4"/>
      <c r="K1070" s="4"/>
      <c r="L1070" s="4"/>
      <c r="M1070" s="4"/>
    </row>
    <row r="1071" spans="2:13" x14ac:dyDescent="0.2">
      <c r="B1071" s="4"/>
      <c r="C1071" s="4"/>
      <c r="D1071" s="4"/>
      <c r="E1071" s="4"/>
      <c r="F1071" s="4"/>
      <c r="G1071" s="4"/>
      <c r="H1071" s="4"/>
      <c r="I1071" s="4"/>
      <c r="J1071" s="4"/>
      <c r="K1071" s="4"/>
      <c r="L1071" s="4"/>
      <c r="M1071" s="4"/>
    </row>
    <row r="1072" spans="2:13" x14ac:dyDescent="0.2">
      <c r="B1072" s="4"/>
      <c r="C1072" s="4"/>
      <c r="D1072" s="4"/>
      <c r="E1072" s="4"/>
      <c r="F1072" s="4"/>
      <c r="G1072" s="4"/>
      <c r="H1072" s="4"/>
      <c r="I1072" s="4"/>
      <c r="J1072" s="4"/>
      <c r="K1072" s="4"/>
      <c r="L1072" s="4"/>
      <c r="M1072" s="4"/>
    </row>
    <row r="1073" spans="2:13" x14ac:dyDescent="0.2">
      <c r="B1073" s="4"/>
      <c r="C1073" s="4"/>
      <c r="D1073" s="4"/>
      <c r="E1073" s="4"/>
      <c r="F1073" s="4"/>
      <c r="G1073" s="4"/>
      <c r="H1073" s="4"/>
      <c r="I1073" s="4"/>
      <c r="J1073" s="4"/>
      <c r="K1073" s="4"/>
      <c r="L1073" s="4"/>
      <c r="M1073" s="4"/>
    </row>
    <row r="1074" spans="2:13" x14ac:dyDescent="0.2">
      <c r="B1074" s="4"/>
      <c r="C1074" s="4"/>
      <c r="D1074" s="4"/>
      <c r="E1074" s="4"/>
      <c r="F1074" s="4"/>
      <c r="G1074" s="4"/>
      <c r="H1074" s="4"/>
      <c r="I1074" s="4"/>
      <c r="J1074" s="4"/>
      <c r="K1074" s="4"/>
      <c r="L1074" s="4"/>
      <c r="M1074" s="4"/>
    </row>
  </sheetData>
  <sheetProtection password="C93F" sheet="1" objects="1" scenarios="1"/>
  <mergeCells count="20">
    <mergeCell ref="C9:D9"/>
    <mergeCell ref="E9:F9"/>
    <mergeCell ref="G9:H9"/>
    <mergeCell ref="I9:J9"/>
    <mergeCell ref="K9:L9"/>
    <mergeCell ref="C13:D13"/>
    <mergeCell ref="E13:F13"/>
    <mergeCell ref="G13:H13"/>
    <mergeCell ref="I13:J13"/>
    <mergeCell ref="K13:L13"/>
    <mergeCell ref="B1:K4"/>
    <mergeCell ref="B5:C5"/>
    <mergeCell ref="D5:E5"/>
    <mergeCell ref="F5:I5"/>
    <mergeCell ref="J5:K5"/>
    <mergeCell ref="F6:G6"/>
    <mergeCell ref="H6:I6"/>
    <mergeCell ref="J6:K7"/>
    <mergeCell ref="F7:G7"/>
    <mergeCell ref="H7:I7"/>
  </mergeCells>
  <pageMargins left="0.7" right="0.7" top="0.75" bottom="0.75" header="0.3" footer="0.3"/>
  <pageSetup paperSize="9" orientation="portrait" horizontalDpi="90" verticalDpi="9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2022</vt:lpstr>
    </vt:vector>
  </TitlesOfParts>
  <Company>Groupama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COUDRET Christophe</dc:creator>
  <cp:lastModifiedBy>COUDRET Christophe</cp:lastModifiedBy>
  <dcterms:created xsi:type="dcterms:W3CDTF">2022-12-28T10:07:07Z</dcterms:created>
  <dcterms:modified xsi:type="dcterms:W3CDTF">2022-12-28T10:09:19Z</dcterms:modified>
</cp:coreProperties>
</file>